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ayaugsburger/Desktop/"/>
    </mc:Choice>
  </mc:AlternateContent>
  <xr:revisionPtr revIDLastSave="0" documentId="13_ncr:1_{9D0A258C-366E-6F41-BDF0-B98CBEACD940}" xr6:coauthVersionLast="47" xr6:coauthVersionMax="47" xr10:uidLastSave="{00000000-0000-0000-0000-000000000000}"/>
  <bookViews>
    <workbookView xWindow="560" yWindow="1300" windowWidth="28100" windowHeight="15040" xr2:uid="{7C665344-D932-5448-ABFA-B89056A20F73}"/>
  </bookViews>
  <sheets>
    <sheet name="Process" sheetId="1" r:id="rId1"/>
    <sheet name="Team Data" sheetId="2" r:id="rId2"/>
    <sheet name="Team Hitting Data" sheetId="7" r:id="rId3"/>
    <sheet name="Team Pitching Data" sheetId="9" r:id="rId4"/>
    <sheet name="Catchers" sheetId="3" r:id="rId5"/>
    <sheet name="Hitters" sheetId="6" r:id="rId6"/>
    <sheet name="Pitchers" sheetId="5" r:id="rId7"/>
    <sheet name="Indianapolis" sheetId="8" r:id="rId8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579" i="6" l="1"/>
  <c r="AD579" i="6"/>
  <c r="AM31" i="2"/>
  <c r="AM30" i="2"/>
  <c r="AM29" i="2"/>
  <c r="AM28" i="2"/>
  <c r="AM27" i="2"/>
  <c r="AM26" i="2"/>
  <c r="AM25" i="2"/>
  <c r="AM24" i="2"/>
  <c r="AM23" i="2"/>
  <c r="AM22" i="2"/>
  <c r="AM21" i="2"/>
  <c r="AM20" i="2"/>
  <c r="AM19" i="2"/>
  <c r="AM18" i="2"/>
  <c r="AM17" i="2"/>
  <c r="AM16" i="2"/>
  <c r="AM15" i="2"/>
  <c r="AM14" i="2"/>
  <c r="AM13" i="2"/>
  <c r="AM12" i="2"/>
  <c r="AM11" i="2"/>
  <c r="AM10" i="2"/>
  <c r="AM9" i="2"/>
  <c r="AM8" i="2"/>
  <c r="AM7" i="2"/>
  <c r="AM6" i="2"/>
  <c r="AM5" i="2"/>
  <c r="AM4" i="2"/>
  <c r="AM3" i="2"/>
  <c r="AM2" i="2"/>
  <c r="S605" i="5"/>
  <c r="S604" i="5"/>
  <c r="S603" i="5"/>
  <c r="S602" i="5"/>
  <c r="S601" i="5"/>
  <c r="S600" i="5"/>
  <c r="S599" i="5"/>
  <c r="S598" i="5"/>
  <c r="S597" i="5"/>
  <c r="S596" i="5"/>
  <c r="S595" i="5"/>
  <c r="S594" i="5"/>
  <c r="S593" i="5"/>
  <c r="S592" i="5"/>
  <c r="S591" i="5"/>
  <c r="S590" i="5"/>
  <c r="S589" i="5"/>
  <c r="S588" i="5"/>
  <c r="S587" i="5"/>
  <c r="S586" i="5"/>
  <c r="S585" i="5"/>
  <c r="S584" i="5"/>
  <c r="S583" i="5"/>
  <c r="S582" i="5"/>
  <c r="S581" i="5"/>
  <c r="S580" i="5"/>
  <c r="S579" i="5"/>
  <c r="S578" i="5"/>
  <c r="S577" i="5"/>
  <c r="S576" i="5"/>
  <c r="S575" i="5"/>
  <c r="S574" i="5"/>
  <c r="S573" i="5"/>
  <c r="S572" i="5"/>
  <c r="S571" i="5"/>
  <c r="S570" i="5"/>
  <c r="S569" i="5"/>
  <c r="S568" i="5"/>
  <c r="S567" i="5"/>
  <c r="S566" i="5"/>
  <c r="S565" i="5"/>
  <c r="S564" i="5"/>
  <c r="S563" i="5"/>
  <c r="S562" i="5"/>
  <c r="S561" i="5"/>
  <c r="S560" i="5"/>
  <c r="S559" i="5"/>
  <c r="S558" i="5"/>
  <c r="S557" i="5"/>
  <c r="S556" i="5"/>
  <c r="S555" i="5"/>
  <c r="S554" i="5"/>
  <c r="S553" i="5"/>
  <c r="S552" i="5"/>
  <c r="S551" i="5"/>
  <c r="S550" i="5"/>
  <c r="S549" i="5"/>
  <c r="S548" i="5"/>
  <c r="S547" i="5"/>
  <c r="S546" i="5"/>
  <c r="S545" i="5"/>
  <c r="S544" i="5"/>
  <c r="S543" i="5"/>
  <c r="S542" i="5"/>
  <c r="S541" i="5"/>
  <c r="S540" i="5"/>
  <c r="S539" i="5"/>
  <c r="S538" i="5"/>
  <c r="S537" i="5"/>
  <c r="S536" i="5"/>
  <c r="S535" i="5"/>
  <c r="S534" i="5"/>
  <c r="S533" i="5"/>
  <c r="S532" i="5"/>
  <c r="S531" i="5"/>
  <c r="S530" i="5"/>
  <c r="S529" i="5"/>
  <c r="S528" i="5"/>
  <c r="S527" i="5"/>
  <c r="S526" i="5"/>
  <c r="S525" i="5"/>
  <c r="S524" i="5"/>
  <c r="S523" i="5"/>
  <c r="S522" i="5"/>
  <c r="S521" i="5"/>
  <c r="S520" i="5"/>
  <c r="S519" i="5"/>
  <c r="S518" i="5"/>
  <c r="S517" i="5"/>
  <c r="S516" i="5"/>
  <c r="S515" i="5"/>
  <c r="S514" i="5"/>
  <c r="S513" i="5"/>
  <c r="S512" i="5"/>
  <c r="S511" i="5"/>
  <c r="S510" i="5"/>
  <c r="S509" i="5"/>
  <c r="S508" i="5"/>
  <c r="S507" i="5"/>
  <c r="S506" i="5"/>
  <c r="S505" i="5"/>
  <c r="S504" i="5"/>
  <c r="S503" i="5"/>
  <c r="S502" i="5"/>
  <c r="S501" i="5"/>
  <c r="S500" i="5"/>
  <c r="S499" i="5"/>
  <c r="S498" i="5"/>
  <c r="S497" i="5"/>
  <c r="S496" i="5"/>
  <c r="S495" i="5"/>
  <c r="S494" i="5"/>
  <c r="S493" i="5"/>
  <c r="S492" i="5"/>
  <c r="S491" i="5"/>
  <c r="S490" i="5"/>
  <c r="S489" i="5"/>
  <c r="S488" i="5"/>
  <c r="S487" i="5"/>
  <c r="S486" i="5"/>
  <c r="S485" i="5"/>
  <c r="S484" i="5"/>
  <c r="S483" i="5"/>
  <c r="S482" i="5"/>
  <c r="S481" i="5"/>
  <c r="S480" i="5"/>
  <c r="S479" i="5"/>
  <c r="S478" i="5"/>
  <c r="S477" i="5"/>
  <c r="S476" i="5"/>
  <c r="S475" i="5"/>
  <c r="S474" i="5"/>
  <c r="S473" i="5"/>
  <c r="S472" i="5"/>
  <c r="S471" i="5"/>
  <c r="S470" i="5"/>
  <c r="S469" i="5"/>
  <c r="S468" i="5"/>
  <c r="S467" i="5"/>
  <c r="S466" i="5"/>
  <c r="S465" i="5"/>
  <c r="S464" i="5"/>
  <c r="S463" i="5"/>
  <c r="S462" i="5"/>
  <c r="S461" i="5"/>
  <c r="S460" i="5"/>
  <c r="S459" i="5"/>
  <c r="S458" i="5"/>
  <c r="S457" i="5"/>
  <c r="S456" i="5"/>
  <c r="S455" i="5"/>
  <c r="S454" i="5"/>
  <c r="S453" i="5"/>
  <c r="S452" i="5"/>
  <c r="S451" i="5"/>
  <c r="S450" i="5"/>
  <c r="S449" i="5"/>
  <c r="S448" i="5"/>
  <c r="S447" i="5"/>
  <c r="S446" i="5"/>
  <c r="S445" i="5"/>
  <c r="S444" i="5"/>
  <c r="S443" i="5"/>
  <c r="S442" i="5"/>
  <c r="S441" i="5"/>
  <c r="S440" i="5"/>
  <c r="S439" i="5"/>
  <c r="S438" i="5"/>
  <c r="S437" i="5"/>
  <c r="S436" i="5"/>
  <c r="S435" i="5"/>
  <c r="S434" i="5"/>
  <c r="S433" i="5"/>
  <c r="S432" i="5"/>
  <c r="S431" i="5"/>
  <c r="S430" i="5"/>
  <c r="S429" i="5"/>
  <c r="S428" i="5"/>
  <c r="S427" i="5"/>
  <c r="S426" i="5"/>
  <c r="S425" i="5"/>
  <c r="S424" i="5"/>
  <c r="S423" i="5"/>
  <c r="S422" i="5"/>
  <c r="S421" i="5"/>
  <c r="S420" i="5"/>
  <c r="S419" i="5"/>
  <c r="S418" i="5"/>
  <c r="S417" i="5"/>
  <c r="S416" i="5"/>
  <c r="S415" i="5"/>
  <c r="S414" i="5"/>
  <c r="S413" i="5"/>
  <c r="S412" i="5"/>
  <c r="S411" i="5"/>
  <c r="S410" i="5"/>
  <c r="S409" i="5"/>
  <c r="S408" i="5"/>
  <c r="S407" i="5"/>
  <c r="S406" i="5"/>
  <c r="S405" i="5"/>
  <c r="S404" i="5"/>
  <c r="S403" i="5"/>
  <c r="S402" i="5"/>
  <c r="S401" i="5"/>
  <c r="S400" i="5"/>
  <c r="S399" i="5"/>
  <c r="S398" i="5"/>
  <c r="S397" i="5"/>
  <c r="S396" i="5"/>
  <c r="S395" i="5"/>
  <c r="S394" i="5"/>
  <c r="S393" i="5"/>
  <c r="S392" i="5"/>
  <c r="S391" i="5"/>
  <c r="S390" i="5"/>
  <c r="S389" i="5"/>
  <c r="S388" i="5"/>
  <c r="S387" i="5"/>
  <c r="S386" i="5"/>
  <c r="S385" i="5"/>
  <c r="S384" i="5"/>
  <c r="S383" i="5"/>
  <c r="S382" i="5"/>
  <c r="S381" i="5"/>
  <c r="S380" i="5"/>
  <c r="S379" i="5"/>
  <c r="S378" i="5"/>
  <c r="S377" i="5"/>
  <c r="S376" i="5"/>
  <c r="S375" i="5"/>
  <c r="S374" i="5"/>
  <c r="S373" i="5"/>
  <c r="S372" i="5"/>
  <c r="S371" i="5"/>
  <c r="S370" i="5"/>
  <c r="S369" i="5"/>
  <c r="S368" i="5"/>
  <c r="S367" i="5"/>
  <c r="S366" i="5"/>
  <c r="S365" i="5"/>
  <c r="S364" i="5"/>
  <c r="S363" i="5"/>
  <c r="S362" i="5"/>
  <c r="S361" i="5"/>
  <c r="S360" i="5"/>
  <c r="S359" i="5"/>
  <c r="S358" i="5"/>
  <c r="S357" i="5"/>
  <c r="S356" i="5"/>
  <c r="S355" i="5"/>
  <c r="S354" i="5"/>
  <c r="S353" i="5"/>
  <c r="S352" i="5"/>
  <c r="S351" i="5"/>
  <c r="S350" i="5"/>
  <c r="S349" i="5"/>
  <c r="S348" i="5"/>
  <c r="S347" i="5"/>
  <c r="S346" i="5"/>
  <c r="S345" i="5"/>
  <c r="S344" i="5"/>
  <c r="S343" i="5"/>
  <c r="S342" i="5"/>
  <c r="S341" i="5"/>
  <c r="S340" i="5"/>
  <c r="S339" i="5"/>
  <c r="S338" i="5"/>
  <c r="S337" i="5"/>
  <c r="S336" i="5"/>
  <c r="S335" i="5"/>
  <c r="S334" i="5"/>
  <c r="S333" i="5"/>
  <c r="S332" i="5"/>
  <c r="S331" i="5"/>
  <c r="S330" i="5"/>
  <c r="S329" i="5"/>
  <c r="S328" i="5"/>
  <c r="S327" i="5"/>
  <c r="S326" i="5"/>
  <c r="S325" i="5"/>
  <c r="S324" i="5"/>
  <c r="S323" i="5"/>
  <c r="S322" i="5"/>
  <c r="S321" i="5"/>
  <c r="S320" i="5"/>
  <c r="S319" i="5"/>
  <c r="S318" i="5"/>
  <c r="S317" i="5"/>
  <c r="S316" i="5"/>
  <c r="S315" i="5"/>
  <c r="S314" i="5"/>
  <c r="S313" i="5"/>
  <c r="S312" i="5"/>
  <c r="S311" i="5"/>
  <c r="S310" i="5"/>
  <c r="S309" i="5"/>
  <c r="S308" i="5"/>
  <c r="S307" i="5"/>
  <c r="S306" i="5"/>
  <c r="S305" i="5"/>
  <c r="S304" i="5"/>
  <c r="S303" i="5"/>
  <c r="S302" i="5"/>
  <c r="S301" i="5"/>
  <c r="S300" i="5"/>
  <c r="S299" i="5"/>
  <c r="S298" i="5"/>
  <c r="S297" i="5"/>
  <c r="S296" i="5"/>
  <c r="S295" i="5"/>
  <c r="S294" i="5"/>
  <c r="S293" i="5"/>
  <c r="S292" i="5"/>
  <c r="S291" i="5"/>
  <c r="S290" i="5"/>
  <c r="S289" i="5"/>
  <c r="S288" i="5"/>
  <c r="S287" i="5"/>
  <c r="S286" i="5"/>
  <c r="S285" i="5"/>
  <c r="S284" i="5"/>
  <c r="S283" i="5"/>
  <c r="S282" i="5"/>
  <c r="S281" i="5"/>
  <c r="S280" i="5"/>
  <c r="S279" i="5"/>
  <c r="S278" i="5"/>
  <c r="S277" i="5"/>
  <c r="S276" i="5"/>
  <c r="S275" i="5"/>
  <c r="S274" i="5"/>
  <c r="S273" i="5"/>
  <c r="S272" i="5"/>
  <c r="S271" i="5"/>
  <c r="S270" i="5"/>
  <c r="S269" i="5"/>
  <c r="S268" i="5"/>
  <c r="S267" i="5"/>
  <c r="S266" i="5"/>
  <c r="S265" i="5"/>
  <c r="S264" i="5"/>
  <c r="S263" i="5"/>
  <c r="S262" i="5"/>
  <c r="S261" i="5"/>
  <c r="S260" i="5"/>
  <c r="S259" i="5"/>
  <c r="S258" i="5"/>
  <c r="S257" i="5"/>
  <c r="S256" i="5"/>
  <c r="S255" i="5"/>
  <c r="S254" i="5"/>
  <c r="S253" i="5"/>
  <c r="S252" i="5"/>
  <c r="S251" i="5"/>
  <c r="S250" i="5"/>
  <c r="S249" i="5"/>
  <c r="S248" i="5"/>
  <c r="S247" i="5"/>
  <c r="S246" i="5"/>
  <c r="S245" i="5"/>
  <c r="S244" i="5"/>
  <c r="S243" i="5"/>
  <c r="S242" i="5"/>
  <c r="S241" i="5"/>
  <c r="S240" i="5"/>
  <c r="S239" i="5"/>
  <c r="S238" i="5"/>
  <c r="S237" i="5"/>
  <c r="S236" i="5"/>
  <c r="S235" i="5"/>
  <c r="S234" i="5"/>
  <c r="S233" i="5"/>
  <c r="S232" i="5"/>
  <c r="S231" i="5"/>
  <c r="S230" i="5"/>
  <c r="S229" i="5"/>
  <c r="S228" i="5"/>
  <c r="S227" i="5"/>
  <c r="S226" i="5"/>
  <c r="S225" i="5"/>
  <c r="S224" i="5"/>
  <c r="S223" i="5"/>
  <c r="S222" i="5"/>
  <c r="S221" i="5"/>
  <c r="S220" i="5"/>
  <c r="S219" i="5"/>
  <c r="S218" i="5"/>
  <c r="S217" i="5"/>
  <c r="S216" i="5"/>
  <c r="S215" i="5"/>
  <c r="S214" i="5"/>
  <c r="S213" i="5"/>
  <c r="S212" i="5"/>
  <c r="S211" i="5"/>
  <c r="S210" i="5"/>
  <c r="S209" i="5"/>
  <c r="S208" i="5"/>
  <c r="S207" i="5"/>
  <c r="S206" i="5"/>
  <c r="S205" i="5"/>
  <c r="S204" i="5"/>
  <c r="S203" i="5"/>
  <c r="S202" i="5"/>
  <c r="S201" i="5"/>
  <c r="S200" i="5"/>
  <c r="S199" i="5"/>
  <c r="S198" i="5"/>
  <c r="S197" i="5"/>
  <c r="S196" i="5"/>
  <c r="S195" i="5"/>
  <c r="S194" i="5"/>
  <c r="S193" i="5"/>
  <c r="S192" i="5"/>
  <c r="S191" i="5"/>
  <c r="S190" i="5"/>
  <c r="S189" i="5"/>
  <c r="S188" i="5"/>
  <c r="S187" i="5"/>
  <c r="S186" i="5"/>
  <c r="S185" i="5"/>
  <c r="S184" i="5"/>
  <c r="S183" i="5"/>
  <c r="S182" i="5"/>
  <c r="S181" i="5"/>
  <c r="S180" i="5"/>
  <c r="S179" i="5"/>
  <c r="S178" i="5"/>
  <c r="S177" i="5"/>
  <c r="S176" i="5"/>
  <c r="S175" i="5"/>
  <c r="S174" i="5"/>
  <c r="S173" i="5"/>
  <c r="S172" i="5"/>
  <c r="S171" i="5"/>
  <c r="S170" i="5"/>
  <c r="S169" i="5"/>
  <c r="S168" i="5"/>
  <c r="S167" i="5"/>
  <c r="S166" i="5"/>
  <c r="S165" i="5"/>
  <c r="S164" i="5"/>
  <c r="S163" i="5"/>
  <c r="S162" i="5"/>
  <c r="S161" i="5"/>
  <c r="S160" i="5"/>
  <c r="S159" i="5"/>
  <c r="S158" i="5"/>
  <c r="S157" i="5"/>
  <c r="S156" i="5"/>
  <c r="S155" i="5"/>
  <c r="S154" i="5"/>
  <c r="S153" i="5"/>
  <c r="S152" i="5"/>
  <c r="S151" i="5"/>
  <c r="S150" i="5"/>
  <c r="S149" i="5"/>
  <c r="S148" i="5"/>
  <c r="S147" i="5"/>
  <c r="S146" i="5"/>
  <c r="S145" i="5"/>
  <c r="S144" i="5"/>
  <c r="S143" i="5"/>
  <c r="S142" i="5"/>
  <c r="S141" i="5"/>
  <c r="S140" i="5"/>
  <c r="S139" i="5"/>
  <c r="S138" i="5"/>
  <c r="S137" i="5"/>
  <c r="S136" i="5"/>
  <c r="S135" i="5"/>
  <c r="S134" i="5"/>
  <c r="S133" i="5"/>
  <c r="S132" i="5"/>
  <c r="S131" i="5"/>
  <c r="S130" i="5"/>
  <c r="S129" i="5"/>
  <c r="S128" i="5"/>
  <c r="S127" i="5"/>
  <c r="S126" i="5"/>
  <c r="S125" i="5"/>
  <c r="S124" i="5"/>
  <c r="S123" i="5"/>
  <c r="S122" i="5"/>
  <c r="S121" i="5"/>
  <c r="S120" i="5"/>
  <c r="S119" i="5"/>
  <c r="S118" i="5"/>
  <c r="S117" i="5"/>
  <c r="S116" i="5"/>
  <c r="S115" i="5"/>
  <c r="S114" i="5"/>
  <c r="S113" i="5"/>
  <c r="S112" i="5"/>
  <c r="S111" i="5"/>
  <c r="S110" i="5"/>
  <c r="S109" i="5"/>
  <c r="S108" i="5"/>
  <c r="S107" i="5"/>
  <c r="S106" i="5"/>
  <c r="S105" i="5"/>
  <c r="S104" i="5"/>
  <c r="S103" i="5"/>
  <c r="S102" i="5"/>
  <c r="S101" i="5"/>
  <c r="S100" i="5"/>
  <c r="S99" i="5"/>
  <c r="S98" i="5"/>
  <c r="S97" i="5"/>
  <c r="S96" i="5"/>
  <c r="S95" i="5"/>
  <c r="S94" i="5"/>
  <c r="S93" i="5"/>
  <c r="S92" i="5"/>
  <c r="S91" i="5"/>
  <c r="S90" i="5"/>
  <c r="S89" i="5"/>
  <c r="S88" i="5"/>
  <c r="S87" i="5"/>
  <c r="S86" i="5"/>
  <c r="S85" i="5"/>
  <c r="S84" i="5"/>
  <c r="S83" i="5"/>
  <c r="S82" i="5"/>
  <c r="S81" i="5"/>
  <c r="S80" i="5"/>
  <c r="S79" i="5"/>
  <c r="S78" i="5"/>
  <c r="S77" i="5"/>
  <c r="S76" i="5"/>
  <c r="S75" i="5"/>
  <c r="S74" i="5"/>
  <c r="S73" i="5"/>
  <c r="S72" i="5"/>
  <c r="S71" i="5"/>
  <c r="S70" i="5"/>
  <c r="S69" i="5"/>
  <c r="S68" i="5"/>
  <c r="S67" i="5"/>
  <c r="S66" i="5"/>
  <c r="S65" i="5"/>
  <c r="S64" i="5"/>
  <c r="S63" i="5"/>
  <c r="S62" i="5"/>
  <c r="S61" i="5"/>
  <c r="S60" i="5"/>
  <c r="S59" i="5"/>
  <c r="S58" i="5"/>
  <c r="S57" i="5"/>
  <c r="S56" i="5"/>
  <c r="S55" i="5"/>
  <c r="S54" i="5"/>
  <c r="S53" i="5"/>
  <c r="S52" i="5"/>
  <c r="S51" i="5"/>
  <c r="S50" i="5"/>
  <c r="S49" i="5"/>
  <c r="S48" i="5"/>
  <c r="S47" i="5"/>
  <c r="S46" i="5"/>
  <c r="S45" i="5"/>
  <c r="S44" i="5"/>
  <c r="S43" i="5"/>
  <c r="S42" i="5"/>
  <c r="S41" i="5"/>
  <c r="S40" i="5"/>
  <c r="S39" i="5"/>
  <c r="S38" i="5"/>
  <c r="S37" i="5"/>
  <c r="S36" i="5"/>
  <c r="S35" i="5"/>
  <c r="S34" i="5"/>
  <c r="S33" i="5"/>
  <c r="S32" i="5"/>
  <c r="S31" i="5"/>
  <c r="S30" i="5"/>
  <c r="S29" i="5"/>
  <c r="S28" i="5"/>
  <c r="S27" i="5"/>
  <c r="S26" i="5"/>
  <c r="S25" i="5"/>
  <c r="S24" i="5"/>
  <c r="S23" i="5"/>
  <c r="S22" i="5"/>
  <c r="S21" i="5"/>
  <c r="S20" i="5"/>
  <c r="S19" i="5"/>
  <c r="S18" i="5"/>
  <c r="S17" i="5"/>
  <c r="S16" i="5"/>
  <c r="S15" i="5"/>
  <c r="S14" i="5"/>
  <c r="S13" i="5"/>
  <c r="S12" i="5"/>
  <c r="S11" i="5"/>
  <c r="S10" i="5"/>
  <c r="S9" i="5"/>
  <c r="S8" i="5"/>
  <c r="S7" i="5"/>
  <c r="S6" i="5"/>
  <c r="S5" i="5"/>
  <c r="S4" i="5"/>
  <c r="S3" i="5"/>
  <c r="S2" i="5"/>
  <c r="Q32" i="9"/>
  <c r="O32" i="9"/>
  <c r="N32" i="9"/>
  <c r="K32" i="9"/>
  <c r="J32" i="9"/>
  <c r="I32" i="9"/>
  <c r="H32" i="9"/>
  <c r="G32" i="9"/>
  <c r="F32" i="9"/>
  <c r="D32" i="9"/>
  <c r="C32" i="9"/>
  <c r="B32" i="9"/>
  <c r="E32" i="9"/>
  <c r="AI578" i="6"/>
  <c r="AH578" i="6"/>
  <c r="AG578" i="6"/>
  <c r="AF578" i="6"/>
  <c r="AI577" i="6"/>
  <c r="AH577" i="6"/>
  <c r="AG577" i="6"/>
  <c r="AF577" i="6"/>
  <c r="AI576" i="6"/>
  <c r="AH576" i="6"/>
  <c r="AG576" i="6"/>
  <c r="AF576" i="6"/>
  <c r="AI575" i="6"/>
  <c r="AH575" i="6"/>
  <c r="AG575" i="6"/>
  <c r="AF575" i="6"/>
  <c r="AI574" i="6"/>
  <c r="AH574" i="6"/>
  <c r="AG574" i="6"/>
  <c r="AF574" i="6"/>
  <c r="AI573" i="6"/>
  <c r="AH573" i="6"/>
  <c r="AG573" i="6"/>
  <c r="AF573" i="6"/>
  <c r="AI572" i="6"/>
  <c r="AH572" i="6"/>
  <c r="AG572" i="6"/>
  <c r="AF572" i="6"/>
  <c r="AI571" i="6"/>
  <c r="AH571" i="6"/>
  <c r="AG571" i="6"/>
  <c r="AF571" i="6"/>
  <c r="AI570" i="6"/>
  <c r="AH570" i="6"/>
  <c r="AG570" i="6"/>
  <c r="AF570" i="6"/>
  <c r="AI569" i="6"/>
  <c r="AH569" i="6"/>
  <c r="AG569" i="6"/>
  <c r="AF569" i="6"/>
  <c r="AI568" i="6"/>
  <c r="AH568" i="6"/>
  <c r="AG568" i="6"/>
  <c r="AF568" i="6"/>
  <c r="AI567" i="6"/>
  <c r="AH567" i="6"/>
  <c r="AG567" i="6"/>
  <c r="AF567" i="6"/>
  <c r="AI566" i="6"/>
  <c r="AH566" i="6"/>
  <c r="AG566" i="6"/>
  <c r="AF566" i="6"/>
  <c r="AI565" i="6"/>
  <c r="AH565" i="6"/>
  <c r="AG565" i="6"/>
  <c r="AF565" i="6"/>
  <c r="AI564" i="6"/>
  <c r="AH564" i="6"/>
  <c r="AG564" i="6"/>
  <c r="AF564" i="6"/>
  <c r="AI563" i="6"/>
  <c r="AH563" i="6"/>
  <c r="AG563" i="6"/>
  <c r="AF563" i="6"/>
  <c r="AI562" i="6"/>
  <c r="AH562" i="6"/>
  <c r="AG562" i="6"/>
  <c r="AF562" i="6"/>
  <c r="AI561" i="6"/>
  <c r="AH561" i="6"/>
  <c r="AG561" i="6"/>
  <c r="AF561" i="6"/>
  <c r="AI560" i="6"/>
  <c r="AH560" i="6"/>
  <c r="AG560" i="6"/>
  <c r="AF560" i="6"/>
  <c r="AI559" i="6"/>
  <c r="AH559" i="6"/>
  <c r="AG559" i="6"/>
  <c r="AF559" i="6"/>
  <c r="AI558" i="6"/>
  <c r="AH558" i="6"/>
  <c r="AG558" i="6"/>
  <c r="AF558" i="6"/>
  <c r="AI557" i="6"/>
  <c r="AH557" i="6"/>
  <c r="AG557" i="6"/>
  <c r="AF557" i="6"/>
  <c r="AI556" i="6"/>
  <c r="AH556" i="6"/>
  <c r="AG556" i="6"/>
  <c r="AF556" i="6"/>
  <c r="AI555" i="6"/>
  <c r="AH555" i="6"/>
  <c r="AG555" i="6"/>
  <c r="AF555" i="6"/>
  <c r="AI554" i="6"/>
  <c r="AH554" i="6"/>
  <c r="AG554" i="6"/>
  <c r="AF554" i="6"/>
  <c r="AI553" i="6"/>
  <c r="AH553" i="6"/>
  <c r="AG553" i="6"/>
  <c r="AF553" i="6"/>
  <c r="AI552" i="6"/>
  <c r="AH552" i="6"/>
  <c r="AG552" i="6"/>
  <c r="AF552" i="6"/>
  <c r="AI551" i="6"/>
  <c r="AH551" i="6"/>
  <c r="AG551" i="6"/>
  <c r="AF551" i="6"/>
  <c r="AI550" i="6"/>
  <c r="AH550" i="6"/>
  <c r="AG550" i="6"/>
  <c r="AF550" i="6"/>
  <c r="AI549" i="6"/>
  <c r="AH549" i="6"/>
  <c r="AG549" i="6"/>
  <c r="AF549" i="6"/>
  <c r="AI548" i="6"/>
  <c r="AH548" i="6"/>
  <c r="AG548" i="6"/>
  <c r="AF548" i="6"/>
  <c r="AI547" i="6"/>
  <c r="AH547" i="6"/>
  <c r="AG547" i="6"/>
  <c r="AF547" i="6"/>
  <c r="AI546" i="6"/>
  <c r="AH546" i="6"/>
  <c r="AG546" i="6"/>
  <c r="AF546" i="6"/>
  <c r="AI545" i="6"/>
  <c r="AH545" i="6"/>
  <c r="AG545" i="6"/>
  <c r="AF545" i="6"/>
  <c r="AI544" i="6"/>
  <c r="AH544" i="6"/>
  <c r="AG544" i="6"/>
  <c r="AF544" i="6"/>
  <c r="AI543" i="6"/>
  <c r="AH543" i="6"/>
  <c r="AG543" i="6"/>
  <c r="AF543" i="6"/>
  <c r="AI542" i="6"/>
  <c r="AH542" i="6"/>
  <c r="AG542" i="6"/>
  <c r="AF542" i="6"/>
  <c r="AI541" i="6"/>
  <c r="AH541" i="6"/>
  <c r="AG541" i="6"/>
  <c r="AF541" i="6"/>
  <c r="AI540" i="6"/>
  <c r="AH540" i="6"/>
  <c r="AG540" i="6"/>
  <c r="AF540" i="6"/>
  <c r="AI539" i="6"/>
  <c r="AH539" i="6"/>
  <c r="AG539" i="6"/>
  <c r="AF539" i="6"/>
  <c r="AI538" i="6"/>
  <c r="AH538" i="6"/>
  <c r="AG538" i="6"/>
  <c r="AF538" i="6"/>
  <c r="AI537" i="6"/>
  <c r="AH537" i="6"/>
  <c r="AG537" i="6"/>
  <c r="AF537" i="6"/>
  <c r="AI536" i="6"/>
  <c r="AH536" i="6"/>
  <c r="AG536" i="6"/>
  <c r="AF536" i="6"/>
  <c r="AI535" i="6"/>
  <c r="AH535" i="6"/>
  <c r="AG535" i="6"/>
  <c r="AF535" i="6"/>
  <c r="AI534" i="6"/>
  <c r="AH534" i="6"/>
  <c r="AG534" i="6"/>
  <c r="AF534" i="6"/>
  <c r="AI533" i="6"/>
  <c r="AH533" i="6"/>
  <c r="AG533" i="6"/>
  <c r="AF533" i="6"/>
  <c r="AI532" i="6"/>
  <c r="AH532" i="6"/>
  <c r="AG532" i="6"/>
  <c r="AF532" i="6"/>
  <c r="AI531" i="6"/>
  <c r="AH531" i="6"/>
  <c r="AG531" i="6"/>
  <c r="AF531" i="6"/>
  <c r="AI530" i="6"/>
  <c r="AH530" i="6"/>
  <c r="AG530" i="6"/>
  <c r="AF530" i="6"/>
  <c r="AI529" i="6"/>
  <c r="AH529" i="6"/>
  <c r="AG529" i="6"/>
  <c r="AF529" i="6"/>
  <c r="AI528" i="6"/>
  <c r="AH528" i="6"/>
  <c r="AG528" i="6"/>
  <c r="AF528" i="6"/>
  <c r="AI527" i="6"/>
  <c r="AH527" i="6"/>
  <c r="AG527" i="6"/>
  <c r="AF527" i="6"/>
  <c r="AI526" i="6"/>
  <c r="AH526" i="6"/>
  <c r="AG526" i="6"/>
  <c r="AF526" i="6"/>
  <c r="AI525" i="6"/>
  <c r="AH525" i="6"/>
  <c r="AG525" i="6"/>
  <c r="AF525" i="6"/>
  <c r="AI524" i="6"/>
  <c r="AH524" i="6"/>
  <c r="AG524" i="6"/>
  <c r="AF524" i="6"/>
  <c r="AI523" i="6"/>
  <c r="AH523" i="6"/>
  <c r="AG523" i="6"/>
  <c r="AF523" i="6"/>
  <c r="AI522" i="6"/>
  <c r="AH522" i="6"/>
  <c r="AG522" i="6"/>
  <c r="AF522" i="6"/>
  <c r="AI521" i="6"/>
  <c r="AH521" i="6"/>
  <c r="AG521" i="6"/>
  <c r="AF521" i="6"/>
  <c r="AI520" i="6"/>
  <c r="AH520" i="6"/>
  <c r="AG520" i="6"/>
  <c r="AF520" i="6"/>
  <c r="AI519" i="6"/>
  <c r="AH519" i="6"/>
  <c r="AG519" i="6"/>
  <c r="AF519" i="6"/>
  <c r="AI518" i="6"/>
  <c r="AH518" i="6"/>
  <c r="AG518" i="6"/>
  <c r="AF518" i="6"/>
  <c r="AI517" i="6"/>
  <c r="AH517" i="6"/>
  <c r="AG517" i="6"/>
  <c r="AF517" i="6"/>
  <c r="AI516" i="6"/>
  <c r="AH516" i="6"/>
  <c r="AG516" i="6"/>
  <c r="AF516" i="6"/>
  <c r="AI515" i="6"/>
  <c r="AH515" i="6"/>
  <c r="AG515" i="6"/>
  <c r="AF515" i="6"/>
  <c r="AI514" i="6"/>
  <c r="AH514" i="6"/>
  <c r="AG514" i="6"/>
  <c r="AF514" i="6"/>
  <c r="AI513" i="6"/>
  <c r="AH513" i="6"/>
  <c r="AG513" i="6"/>
  <c r="AF513" i="6"/>
  <c r="AI512" i="6"/>
  <c r="AH512" i="6"/>
  <c r="AG512" i="6"/>
  <c r="AF512" i="6"/>
  <c r="AI511" i="6"/>
  <c r="AH511" i="6"/>
  <c r="AG511" i="6"/>
  <c r="AF511" i="6"/>
  <c r="AI510" i="6"/>
  <c r="AH510" i="6"/>
  <c r="AG510" i="6"/>
  <c r="AF510" i="6"/>
  <c r="AI509" i="6"/>
  <c r="AH509" i="6"/>
  <c r="AG509" i="6"/>
  <c r="AF509" i="6"/>
  <c r="AI508" i="6"/>
  <c r="AH508" i="6"/>
  <c r="AG508" i="6"/>
  <c r="AF508" i="6"/>
  <c r="AI507" i="6"/>
  <c r="AH507" i="6"/>
  <c r="AG507" i="6"/>
  <c r="AF507" i="6"/>
  <c r="AI506" i="6"/>
  <c r="AH506" i="6"/>
  <c r="AG506" i="6"/>
  <c r="AF506" i="6"/>
  <c r="AI505" i="6"/>
  <c r="AH505" i="6"/>
  <c r="AG505" i="6"/>
  <c r="AF505" i="6"/>
  <c r="AI504" i="6"/>
  <c r="AH504" i="6"/>
  <c r="AG504" i="6"/>
  <c r="AF504" i="6"/>
  <c r="AI503" i="6"/>
  <c r="AH503" i="6"/>
  <c r="AG503" i="6"/>
  <c r="AF503" i="6"/>
  <c r="AI502" i="6"/>
  <c r="AH502" i="6"/>
  <c r="AG502" i="6"/>
  <c r="AF502" i="6"/>
  <c r="AI501" i="6"/>
  <c r="AH501" i="6"/>
  <c r="AG501" i="6"/>
  <c r="AF501" i="6"/>
  <c r="AI500" i="6"/>
  <c r="AH500" i="6"/>
  <c r="AG500" i="6"/>
  <c r="AF500" i="6"/>
  <c r="AI499" i="6"/>
  <c r="AH499" i="6"/>
  <c r="AG499" i="6"/>
  <c r="AF499" i="6"/>
  <c r="AI498" i="6"/>
  <c r="AH498" i="6"/>
  <c r="AG498" i="6"/>
  <c r="AF498" i="6"/>
  <c r="AI497" i="6"/>
  <c r="AH497" i="6"/>
  <c r="AG497" i="6"/>
  <c r="AF497" i="6"/>
  <c r="AI496" i="6"/>
  <c r="AH496" i="6"/>
  <c r="AG496" i="6"/>
  <c r="AF496" i="6"/>
  <c r="AI495" i="6"/>
  <c r="AH495" i="6"/>
  <c r="AG495" i="6"/>
  <c r="AF495" i="6"/>
  <c r="AI494" i="6"/>
  <c r="AH494" i="6"/>
  <c r="AG494" i="6"/>
  <c r="AF494" i="6"/>
  <c r="AI493" i="6"/>
  <c r="AH493" i="6"/>
  <c r="AG493" i="6"/>
  <c r="AF493" i="6"/>
  <c r="AI492" i="6"/>
  <c r="AH492" i="6"/>
  <c r="AG492" i="6"/>
  <c r="AF492" i="6"/>
  <c r="AI491" i="6"/>
  <c r="AH491" i="6"/>
  <c r="AG491" i="6"/>
  <c r="AF491" i="6"/>
  <c r="AI490" i="6"/>
  <c r="AH490" i="6"/>
  <c r="AG490" i="6"/>
  <c r="AF490" i="6"/>
  <c r="AI489" i="6"/>
  <c r="AH489" i="6"/>
  <c r="AG489" i="6"/>
  <c r="AF489" i="6"/>
  <c r="AI488" i="6"/>
  <c r="AH488" i="6"/>
  <c r="AG488" i="6"/>
  <c r="AF488" i="6"/>
  <c r="AI487" i="6"/>
  <c r="AH487" i="6"/>
  <c r="AG487" i="6"/>
  <c r="AF487" i="6"/>
  <c r="AI486" i="6"/>
  <c r="AH486" i="6"/>
  <c r="AG486" i="6"/>
  <c r="AF486" i="6"/>
  <c r="AI485" i="6"/>
  <c r="AH485" i="6"/>
  <c r="AG485" i="6"/>
  <c r="AF485" i="6"/>
  <c r="AI484" i="6"/>
  <c r="AH484" i="6"/>
  <c r="AG484" i="6"/>
  <c r="AF484" i="6"/>
  <c r="AI483" i="6"/>
  <c r="AH483" i="6"/>
  <c r="AG483" i="6"/>
  <c r="AF483" i="6"/>
  <c r="AI482" i="6"/>
  <c r="AH482" i="6"/>
  <c r="AG482" i="6"/>
  <c r="AF482" i="6"/>
  <c r="AI481" i="6"/>
  <c r="AH481" i="6"/>
  <c r="AG481" i="6"/>
  <c r="AF481" i="6"/>
  <c r="AI480" i="6"/>
  <c r="AH480" i="6"/>
  <c r="AG480" i="6"/>
  <c r="AF480" i="6"/>
  <c r="AI479" i="6"/>
  <c r="AH479" i="6"/>
  <c r="AG479" i="6"/>
  <c r="AF479" i="6"/>
  <c r="AI478" i="6"/>
  <c r="AH478" i="6"/>
  <c r="AG478" i="6"/>
  <c r="AF478" i="6"/>
  <c r="AI477" i="6"/>
  <c r="AH477" i="6"/>
  <c r="AG477" i="6"/>
  <c r="AF477" i="6"/>
  <c r="AI476" i="6"/>
  <c r="AH476" i="6"/>
  <c r="AG476" i="6"/>
  <c r="AF476" i="6"/>
  <c r="AI475" i="6"/>
  <c r="AH475" i="6"/>
  <c r="AG475" i="6"/>
  <c r="AF475" i="6"/>
  <c r="AI474" i="6"/>
  <c r="AH474" i="6"/>
  <c r="AG474" i="6"/>
  <c r="AF474" i="6"/>
  <c r="AI473" i="6"/>
  <c r="AH473" i="6"/>
  <c r="AG473" i="6"/>
  <c r="AF473" i="6"/>
  <c r="AI472" i="6"/>
  <c r="AH472" i="6"/>
  <c r="AG472" i="6"/>
  <c r="AF472" i="6"/>
  <c r="AI471" i="6"/>
  <c r="AH471" i="6"/>
  <c r="AG471" i="6"/>
  <c r="AF471" i="6"/>
  <c r="AI470" i="6"/>
  <c r="AH470" i="6"/>
  <c r="AG470" i="6"/>
  <c r="AF470" i="6"/>
  <c r="AI469" i="6"/>
  <c r="AH469" i="6"/>
  <c r="AG469" i="6"/>
  <c r="AF469" i="6"/>
  <c r="AI468" i="6"/>
  <c r="AH468" i="6"/>
  <c r="AG468" i="6"/>
  <c r="AF468" i="6"/>
  <c r="AI467" i="6"/>
  <c r="AH467" i="6"/>
  <c r="AG467" i="6"/>
  <c r="AF467" i="6"/>
  <c r="AI466" i="6"/>
  <c r="AH466" i="6"/>
  <c r="AG466" i="6"/>
  <c r="AF466" i="6"/>
  <c r="AI465" i="6"/>
  <c r="AH465" i="6"/>
  <c r="AG465" i="6"/>
  <c r="AF465" i="6"/>
  <c r="AI464" i="6"/>
  <c r="AH464" i="6"/>
  <c r="AG464" i="6"/>
  <c r="AF464" i="6"/>
  <c r="AI463" i="6"/>
  <c r="AH463" i="6"/>
  <c r="AG463" i="6"/>
  <c r="AF463" i="6"/>
  <c r="AI462" i="6"/>
  <c r="AH462" i="6"/>
  <c r="AG462" i="6"/>
  <c r="AF462" i="6"/>
  <c r="AI461" i="6"/>
  <c r="AH461" i="6"/>
  <c r="AG461" i="6"/>
  <c r="AF461" i="6"/>
  <c r="AI460" i="6"/>
  <c r="AH460" i="6"/>
  <c r="AG460" i="6"/>
  <c r="AF460" i="6"/>
  <c r="AI459" i="6"/>
  <c r="AH459" i="6"/>
  <c r="AG459" i="6"/>
  <c r="AF459" i="6"/>
  <c r="AI458" i="6"/>
  <c r="AH458" i="6"/>
  <c r="AG458" i="6"/>
  <c r="AF458" i="6"/>
  <c r="AI457" i="6"/>
  <c r="AH457" i="6"/>
  <c r="AG457" i="6"/>
  <c r="AF457" i="6"/>
  <c r="AI456" i="6"/>
  <c r="AH456" i="6"/>
  <c r="AG456" i="6"/>
  <c r="AF456" i="6"/>
  <c r="AI455" i="6"/>
  <c r="AH455" i="6"/>
  <c r="AG455" i="6"/>
  <c r="AF455" i="6"/>
  <c r="AI454" i="6"/>
  <c r="AH454" i="6"/>
  <c r="AG454" i="6"/>
  <c r="AF454" i="6"/>
  <c r="AI453" i="6"/>
  <c r="AH453" i="6"/>
  <c r="AG453" i="6"/>
  <c r="AF453" i="6"/>
  <c r="AI452" i="6"/>
  <c r="AH452" i="6"/>
  <c r="AG452" i="6"/>
  <c r="AF452" i="6"/>
  <c r="AI451" i="6"/>
  <c r="AH451" i="6"/>
  <c r="AG451" i="6"/>
  <c r="AF451" i="6"/>
  <c r="AI450" i="6"/>
  <c r="AH450" i="6"/>
  <c r="AG450" i="6"/>
  <c r="AF450" i="6"/>
  <c r="AI449" i="6"/>
  <c r="AH449" i="6"/>
  <c r="AG449" i="6"/>
  <c r="AF449" i="6"/>
  <c r="AI448" i="6"/>
  <c r="AH448" i="6"/>
  <c r="AG448" i="6"/>
  <c r="AF448" i="6"/>
  <c r="AI447" i="6"/>
  <c r="AH447" i="6"/>
  <c r="AG447" i="6"/>
  <c r="AF447" i="6"/>
  <c r="AI446" i="6"/>
  <c r="AH446" i="6"/>
  <c r="AG446" i="6"/>
  <c r="AF446" i="6"/>
  <c r="AI445" i="6"/>
  <c r="AH445" i="6"/>
  <c r="AG445" i="6"/>
  <c r="AF445" i="6"/>
  <c r="AI444" i="6"/>
  <c r="AH444" i="6"/>
  <c r="AG444" i="6"/>
  <c r="AF444" i="6"/>
  <c r="AI443" i="6"/>
  <c r="AH443" i="6"/>
  <c r="AG443" i="6"/>
  <c r="AF443" i="6"/>
  <c r="AI442" i="6"/>
  <c r="AH442" i="6"/>
  <c r="AG442" i="6"/>
  <c r="AF442" i="6"/>
  <c r="AI441" i="6"/>
  <c r="AH441" i="6"/>
  <c r="AG441" i="6"/>
  <c r="AF441" i="6"/>
  <c r="AI440" i="6"/>
  <c r="AH440" i="6"/>
  <c r="AG440" i="6"/>
  <c r="AF440" i="6"/>
  <c r="AI439" i="6"/>
  <c r="AH439" i="6"/>
  <c r="AG439" i="6"/>
  <c r="AF439" i="6"/>
  <c r="AI438" i="6"/>
  <c r="AH438" i="6"/>
  <c r="AG438" i="6"/>
  <c r="AF438" i="6"/>
  <c r="AI437" i="6"/>
  <c r="AH437" i="6"/>
  <c r="AG437" i="6"/>
  <c r="AF437" i="6"/>
  <c r="AI436" i="6"/>
  <c r="AH436" i="6"/>
  <c r="AG436" i="6"/>
  <c r="AF436" i="6"/>
  <c r="AI435" i="6"/>
  <c r="AH435" i="6"/>
  <c r="AG435" i="6"/>
  <c r="AF435" i="6"/>
  <c r="AI434" i="6"/>
  <c r="AH434" i="6"/>
  <c r="AG434" i="6"/>
  <c r="AF434" i="6"/>
  <c r="AI433" i="6"/>
  <c r="AH433" i="6"/>
  <c r="AG433" i="6"/>
  <c r="AF433" i="6"/>
  <c r="AI432" i="6"/>
  <c r="AH432" i="6"/>
  <c r="AG432" i="6"/>
  <c r="AF432" i="6"/>
  <c r="AI431" i="6"/>
  <c r="AH431" i="6"/>
  <c r="AG431" i="6"/>
  <c r="AF431" i="6"/>
  <c r="AI430" i="6"/>
  <c r="AH430" i="6"/>
  <c r="AG430" i="6"/>
  <c r="AF430" i="6"/>
  <c r="AI429" i="6"/>
  <c r="AH429" i="6"/>
  <c r="AG429" i="6"/>
  <c r="AF429" i="6"/>
  <c r="AI428" i="6"/>
  <c r="AH428" i="6"/>
  <c r="AG428" i="6"/>
  <c r="AF428" i="6"/>
  <c r="AI427" i="6"/>
  <c r="AH427" i="6"/>
  <c r="AG427" i="6"/>
  <c r="AF427" i="6"/>
  <c r="AI426" i="6"/>
  <c r="AH426" i="6"/>
  <c r="AG426" i="6"/>
  <c r="AF426" i="6"/>
  <c r="AI425" i="6"/>
  <c r="AH425" i="6"/>
  <c r="AG425" i="6"/>
  <c r="AF425" i="6"/>
  <c r="AI424" i="6"/>
  <c r="AH424" i="6"/>
  <c r="AG424" i="6"/>
  <c r="AF424" i="6"/>
  <c r="AI423" i="6"/>
  <c r="AH423" i="6"/>
  <c r="AG423" i="6"/>
  <c r="AF423" i="6"/>
  <c r="AI422" i="6"/>
  <c r="AH422" i="6"/>
  <c r="AG422" i="6"/>
  <c r="AF422" i="6"/>
  <c r="AI421" i="6"/>
  <c r="AH421" i="6"/>
  <c r="AG421" i="6"/>
  <c r="AF421" i="6"/>
  <c r="AI420" i="6"/>
  <c r="AH420" i="6"/>
  <c r="AG420" i="6"/>
  <c r="AF420" i="6"/>
  <c r="AI419" i="6"/>
  <c r="AH419" i="6"/>
  <c r="AG419" i="6"/>
  <c r="AF419" i="6"/>
  <c r="AI418" i="6"/>
  <c r="AH418" i="6"/>
  <c r="AG418" i="6"/>
  <c r="AF418" i="6"/>
  <c r="AI417" i="6"/>
  <c r="AH417" i="6"/>
  <c r="AG417" i="6"/>
  <c r="AF417" i="6"/>
  <c r="AI416" i="6"/>
  <c r="AH416" i="6"/>
  <c r="AG416" i="6"/>
  <c r="AF416" i="6"/>
  <c r="AI415" i="6"/>
  <c r="AH415" i="6"/>
  <c r="AG415" i="6"/>
  <c r="AF415" i="6"/>
  <c r="AI414" i="6"/>
  <c r="AH414" i="6"/>
  <c r="AG414" i="6"/>
  <c r="AF414" i="6"/>
  <c r="AI413" i="6"/>
  <c r="AH413" i="6"/>
  <c r="AG413" i="6"/>
  <c r="AF413" i="6"/>
  <c r="AI412" i="6"/>
  <c r="AH412" i="6"/>
  <c r="AG412" i="6"/>
  <c r="AF412" i="6"/>
  <c r="AI411" i="6"/>
  <c r="AH411" i="6"/>
  <c r="AG411" i="6"/>
  <c r="AF411" i="6"/>
  <c r="AI410" i="6"/>
  <c r="AH410" i="6"/>
  <c r="AG410" i="6"/>
  <c r="AF410" i="6"/>
  <c r="AI409" i="6"/>
  <c r="AH409" i="6"/>
  <c r="AG409" i="6"/>
  <c r="AF409" i="6"/>
  <c r="AI408" i="6"/>
  <c r="AH408" i="6"/>
  <c r="AG408" i="6"/>
  <c r="AF408" i="6"/>
  <c r="AI407" i="6"/>
  <c r="AH407" i="6"/>
  <c r="AG407" i="6"/>
  <c r="AF407" i="6"/>
  <c r="AI406" i="6"/>
  <c r="AH406" i="6"/>
  <c r="AG406" i="6"/>
  <c r="AF406" i="6"/>
  <c r="AI405" i="6"/>
  <c r="AH405" i="6"/>
  <c r="AG405" i="6"/>
  <c r="AF405" i="6"/>
  <c r="AI404" i="6"/>
  <c r="AH404" i="6"/>
  <c r="AG404" i="6"/>
  <c r="AF404" i="6"/>
  <c r="AI403" i="6"/>
  <c r="AH403" i="6"/>
  <c r="AG403" i="6"/>
  <c r="AF403" i="6"/>
  <c r="AI402" i="6"/>
  <c r="AH402" i="6"/>
  <c r="AG402" i="6"/>
  <c r="AF402" i="6"/>
  <c r="AI401" i="6"/>
  <c r="AH401" i="6"/>
  <c r="AG401" i="6"/>
  <c r="AF401" i="6"/>
  <c r="AI400" i="6"/>
  <c r="AH400" i="6"/>
  <c r="AG400" i="6"/>
  <c r="AF400" i="6"/>
  <c r="AI399" i="6"/>
  <c r="AH399" i="6"/>
  <c r="AG399" i="6"/>
  <c r="AF399" i="6"/>
  <c r="AI398" i="6"/>
  <c r="AH398" i="6"/>
  <c r="AG398" i="6"/>
  <c r="AF398" i="6"/>
  <c r="AI397" i="6"/>
  <c r="AH397" i="6"/>
  <c r="AG397" i="6"/>
  <c r="AF397" i="6"/>
  <c r="AI396" i="6"/>
  <c r="AH396" i="6"/>
  <c r="AG396" i="6"/>
  <c r="AF396" i="6"/>
  <c r="AI395" i="6"/>
  <c r="AH395" i="6"/>
  <c r="AG395" i="6"/>
  <c r="AF395" i="6"/>
  <c r="AI394" i="6"/>
  <c r="AH394" i="6"/>
  <c r="AG394" i="6"/>
  <c r="AF394" i="6"/>
  <c r="AI393" i="6"/>
  <c r="AH393" i="6"/>
  <c r="AG393" i="6"/>
  <c r="AF393" i="6"/>
  <c r="AI392" i="6"/>
  <c r="AH392" i="6"/>
  <c r="AG392" i="6"/>
  <c r="AF392" i="6"/>
  <c r="AI391" i="6"/>
  <c r="AH391" i="6"/>
  <c r="AG391" i="6"/>
  <c r="AF391" i="6"/>
  <c r="AI390" i="6"/>
  <c r="AH390" i="6"/>
  <c r="AG390" i="6"/>
  <c r="AF390" i="6"/>
  <c r="AI389" i="6"/>
  <c r="AH389" i="6"/>
  <c r="AG389" i="6"/>
  <c r="AF389" i="6"/>
  <c r="AI388" i="6"/>
  <c r="AH388" i="6"/>
  <c r="AG388" i="6"/>
  <c r="AF388" i="6"/>
  <c r="AI387" i="6"/>
  <c r="AH387" i="6"/>
  <c r="AG387" i="6"/>
  <c r="AF387" i="6"/>
  <c r="AI386" i="6"/>
  <c r="AH386" i="6"/>
  <c r="AG386" i="6"/>
  <c r="AF386" i="6"/>
  <c r="AI385" i="6"/>
  <c r="AH385" i="6"/>
  <c r="AG385" i="6"/>
  <c r="AF385" i="6"/>
  <c r="AI384" i="6"/>
  <c r="AH384" i="6"/>
  <c r="AG384" i="6"/>
  <c r="AF384" i="6"/>
  <c r="AI383" i="6"/>
  <c r="AH383" i="6"/>
  <c r="AG383" i="6"/>
  <c r="AF383" i="6"/>
  <c r="AI382" i="6"/>
  <c r="AH382" i="6"/>
  <c r="AG382" i="6"/>
  <c r="AF382" i="6"/>
  <c r="AI381" i="6"/>
  <c r="AH381" i="6"/>
  <c r="AG381" i="6"/>
  <c r="AF381" i="6"/>
  <c r="AI380" i="6"/>
  <c r="AH380" i="6"/>
  <c r="AG380" i="6"/>
  <c r="AF380" i="6"/>
  <c r="AI379" i="6"/>
  <c r="AH379" i="6"/>
  <c r="AG379" i="6"/>
  <c r="AF379" i="6"/>
  <c r="AI378" i="6"/>
  <c r="AH378" i="6"/>
  <c r="AG378" i="6"/>
  <c r="AF378" i="6"/>
  <c r="AI377" i="6"/>
  <c r="AH377" i="6"/>
  <c r="AG377" i="6"/>
  <c r="AF377" i="6"/>
  <c r="AI376" i="6"/>
  <c r="AH376" i="6"/>
  <c r="AG376" i="6"/>
  <c r="AF376" i="6"/>
  <c r="AI375" i="6"/>
  <c r="AH375" i="6"/>
  <c r="AG375" i="6"/>
  <c r="AF375" i="6"/>
  <c r="AI374" i="6"/>
  <c r="AH374" i="6"/>
  <c r="AG374" i="6"/>
  <c r="AF374" i="6"/>
  <c r="AI373" i="6"/>
  <c r="AH373" i="6"/>
  <c r="AG373" i="6"/>
  <c r="AF373" i="6"/>
  <c r="AI372" i="6"/>
  <c r="AH372" i="6"/>
  <c r="AG372" i="6"/>
  <c r="AF372" i="6"/>
  <c r="AI371" i="6"/>
  <c r="AH371" i="6"/>
  <c r="AG371" i="6"/>
  <c r="AF371" i="6"/>
  <c r="AI370" i="6"/>
  <c r="AH370" i="6"/>
  <c r="AG370" i="6"/>
  <c r="AF370" i="6"/>
  <c r="AI369" i="6"/>
  <c r="AH369" i="6"/>
  <c r="AG369" i="6"/>
  <c r="AF369" i="6"/>
  <c r="AI368" i="6"/>
  <c r="AH368" i="6"/>
  <c r="AG368" i="6"/>
  <c r="AF368" i="6"/>
  <c r="AI367" i="6"/>
  <c r="AH367" i="6"/>
  <c r="AG367" i="6"/>
  <c r="AF367" i="6"/>
  <c r="AI366" i="6"/>
  <c r="AH366" i="6"/>
  <c r="AG366" i="6"/>
  <c r="AF366" i="6"/>
  <c r="AI365" i="6"/>
  <c r="AH365" i="6"/>
  <c r="AG365" i="6"/>
  <c r="AF365" i="6"/>
  <c r="AI364" i="6"/>
  <c r="AH364" i="6"/>
  <c r="AG364" i="6"/>
  <c r="AF364" i="6"/>
  <c r="AI363" i="6"/>
  <c r="AH363" i="6"/>
  <c r="AG363" i="6"/>
  <c r="AF363" i="6"/>
  <c r="AI362" i="6"/>
  <c r="AH362" i="6"/>
  <c r="AG362" i="6"/>
  <c r="AF362" i="6"/>
  <c r="AI361" i="6"/>
  <c r="AH361" i="6"/>
  <c r="AG361" i="6"/>
  <c r="AF361" i="6"/>
  <c r="AI360" i="6"/>
  <c r="AH360" i="6"/>
  <c r="AG360" i="6"/>
  <c r="AF360" i="6"/>
  <c r="AI359" i="6"/>
  <c r="AH359" i="6"/>
  <c r="AG359" i="6"/>
  <c r="AF359" i="6"/>
  <c r="AI358" i="6"/>
  <c r="AH358" i="6"/>
  <c r="AG358" i="6"/>
  <c r="AF358" i="6"/>
  <c r="AI357" i="6"/>
  <c r="AH357" i="6"/>
  <c r="AG357" i="6"/>
  <c r="AF357" i="6"/>
  <c r="AI356" i="6"/>
  <c r="AH356" i="6"/>
  <c r="AG356" i="6"/>
  <c r="AF356" i="6"/>
  <c r="AI355" i="6"/>
  <c r="AH355" i="6"/>
  <c r="AG355" i="6"/>
  <c r="AF355" i="6"/>
  <c r="AI354" i="6"/>
  <c r="AH354" i="6"/>
  <c r="AG354" i="6"/>
  <c r="AF354" i="6"/>
  <c r="AI353" i="6"/>
  <c r="AH353" i="6"/>
  <c r="AG353" i="6"/>
  <c r="AF353" i="6"/>
  <c r="AI352" i="6"/>
  <c r="AH352" i="6"/>
  <c r="AG352" i="6"/>
  <c r="AF352" i="6"/>
  <c r="AI351" i="6"/>
  <c r="AH351" i="6"/>
  <c r="AG351" i="6"/>
  <c r="AF351" i="6"/>
  <c r="AI350" i="6"/>
  <c r="AH350" i="6"/>
  <c r="AG350" i="6"/>
  <c r="AF350" i="6"/>
  <c r="AI349" i="6"/>
  <c r="AH349" i="6"/>
  <c r="AG349" i="6"/>
  <c r="AF349" i="6"/>
  <c r="AI348" i="6"/>
  <c r="AH348" i="6"/>
  <c r="AG348" i="6"/>
  <c r="AF348" i="6"/>
  <c r="AI347" i="6"/>
  <c r="AH347" i="6"/>
  <c r="AG347" i="6"/>
  <c r="AF347" i="6"/>
  <c r="AI346" i="6"/>
  <c r="AH346" i="6"/>
  <c r="AG346" i="6"/>
  <c r="AF346" i="6"/>
  <c r="AI345" i="6"/>
  <c r="AH345" i="6"/>
  <c r="AG345" i="6"/>
  <c r="AF345" i="6"/>
  <c r="AI344" i="6"/>
  <c r="AH344" i="6"/>
  <c r="AG344" i="6"/>
  <c r="AF344" i="6"/>
  <c r="AI343" i="6"/>
  <c r="AH343" i="6"/>
  <c r="AG343" i="6"/>
  <c r="AF343" i="6"/>
  <c r="AI342" i="6"/>
  <c r="AH342" i="6"/>
  <c r="AG342" i="6"/>
  <c r="AF342" i="6"/>
  <c r="AI341" i="6"/>
  <c r="AH341" i="6"/>
  <c r="AG341" i="6"/>
  <c r="AF341" i="6"/>
  <c r="AI340" i="6"/>
  <c r="AH340" i="6"/>
  <c r="AG340" i="6"/>
  <c r="AF340" i="6"/>
  <c r="AI339" i="6"/>
  <c r="AH339" i="6"/>
  <c r="AG339" i="6"/>
  <c r="AF339" i="6"/>
  <c r="AI338" i="6"/>
  <c r="AH338" i="6"/>
  <c r="AG338" i="6"/>
  <c r="AF338" i="6"/>
  <c r="AI337" i="6"/>
  <c r="AH337" i="6"/>
  <c r="AG337" i="6"/>
  <c r="AF337" i="6"/>
  <c r="AI336" i="6"/>
  <c r="AH336" i="6"/>
  <c r="AG336" i="6"/>
  <c r="AF336" i="6"/>
  <c r="AI335" i="6"/>
  <c r="AH335" i="6"/>
  <c r="AG335" i="6"/>
  <c r="AF335" i="6"/>
  <c r="AI334" i="6"/>
  <c r="AH334" i="6"/>
  <c r="AG334" i="6"/>
  <c r="AF334" i="6"/>
  <c r="AI333" i="6"/>
  <c r="AH333" i="6"/>
  <c r="AG333" i="6"/>
  <c r="AF333" i="6"/>
  <c r="AI332" i="6"/>
  <c r="AH332" i="6"/>
  <c r="AG332" i="6"/>
  <c r="AF332" i="6"/>
  <c r="AI331" i="6"/>
  <c r="AH331" i="6"/>
  <c r="AG331" i="6"/>
  <c r="AF331" i="6"/>
  <c r="AI330" i="6"/>
  <c r="AH330" i="6"/>
  <c r="AG330" i="6"/>
  <c r="AF330" i="6"/>
  <c r="AI329" i="6"/>
  <c r="AH329" i="6"/>
  <c r="AG329" i="6"/>
  <c r="AF329" i="6"/>
  <c r="AI328" i="6"/>
  <c r="AH328" i="6"/>
  <c r="AG328" i="6"/>
  <c r="AF328" i="6"/>
  <c r="AI327" i="6"/>
  <c r="AH327" i="6"/>
  <c r="AG327" i="6"/>
  <c r="AF327" i="6"/>
  <c r="AI326" i="6"/>
  <c r="AH326" i="6"/>
  <c r="AG326" i="6"/>
  <c r="AF326" i="6"/>
  <c r="AI325" i="6"/>
  <c r="AH325" i="6"/>
  <c r="AG325" i="6"/>
  <c r="AF325" i="6"/>
  <c r="AI324" i="6"/>
  <c r="AH324" i="6"/>
  <c r="AG324" i="6"/>
  <c r="AF324" i="6"/>
  <c r="AI323" i="6"/>
  <c r="AH323" i="6"/>
  <c r="AG323" i="6"/>
  <c r="AF323" i="6"/>
  <c r="AI322" i="6"/>
  <c r="AH322" i="6"/>
  <c r="AG322" i="6"/>
  <c r="AF322" i="6"/>
  <c r="AI321" i="6"/>
  <c r="AH321" i="6"/>
  <c r="AG321" i="6"/>
  <c r="AF321" i="6"/>
  <c r="AI320" i="6"/>
  <c r="AH320" i="6"/>
  <c r="AG320" i="6"/>
  <c r="AF320" i="6"/>
  <c r="AI319" i="6"/>
  <c r="AH319" i="6"/>
  <c r="AG319" i="6"/>
  <c r="AF319" i="6"/>
  <c r="AI318" i="6"/>
  <c r="AH318" i="6"/>
  <c r="AG318" i="6"/>
  <c r="AF318" i="6"/>
  <c r="AI317" i="6"/>
  <c r="AH317" i="6"/>
  <c r="AG317" i="6"/>
  <c r="AF317" i="6"/>
  <c r="AI316" i="6"/>
  <c r="AH316" i="6"/>
  <c r="AG316" i="6"/>
  <c r="AF316" i="6"/>
  <c r="AI315" i="6"/>
  <c r="AH315" i="6"/>
  <c r="AG315" i="6"/>
  <c r="AF315" i="6"/>
  <c r="AI314" i="6"/>
  <c r="AH314" i="6"/>
  <c r="AG314" i="6"/>
  <c r="AF314" i="6"/>
  <c r="AI313" i="6"/>
  <c r="AH313" i="6"/>
  <c r="AG313" i="6"/>
  <c r="AF313" i="6"/>
  <c r="AI312" i="6"/>
  <c r="AH312" i="6"/>
  <c r="AG312" i="6"/>
  <c r="AF312" i="6"/>
  <c r="AI311" i="6"/>
  <c r="AH311" i="6"/>
  <c r="AG311" i="6"/>
  <c r="AF311" i="6"/>
  <c r="AI310" i="6"/>
  <c r="AH310" i="6"/>
  <c r="AG310" i="6"/>
  <c r="AF310" i="6"/>
  <c r="AI309" i="6"/>
  <c r="AH309" i="6"/>
  <c r="AG309" i="6"/>
  <c r="AF309" i="6"/>
  <c r="AI308" i="6"/>
  <c r="AH308" i="6"/>
  <c r="AG308" i="6"/>
  <c r="AF308" i="6"/>
  <c r="AI307" i="6"/>
  <c r="AH307" i="6"/>
  <c r="AG307" i="6"/>
  <c r="AF307" i="6"/>
  <c r="AI306" i="6"/>
  <c r="AH306" i="6"/>
  <c r="AG306" i="6"/>
  <c r="AF306" i="6"/>
  <c r="AI305" i="6"/>
  <c r="AH305" i="6"/>
  <c r="AG305" i="6"/>
  <c r="AF305" i="6"/>
  <c r="AI304" i="6"/>
  <c r="AH304" i="6"/>
  <c r="AG304" i="6"/>
  <c r="AF304" i="6"/>
  <c r="AI303" i="6"/>
  <c r="AH303" i="6"/>
  <c r="AG303" i="6"/>
  <c r="AF303" i="6"/>
  <c r="AI302" i="6"/>
  <c r="AH302" i="6"/>
  <c r="AG302" i="6"/>
  <c r="AF302" i="6"/>
  <c r="AI301" i="6"/>
  <c r="AH301" i="6"/>
  <c r="AG301" i="6"/>
  <c r="AF301" i="6"/>
  <c r="AI300" i="6"/>
  <c r="AH300" i="6"/>
  <c r="AG300" i="6"/>
  <c r="AF300" i="6"/>
  <c r="AI299" i="6"/>
  <c r="AH299" i="6"/>
  <c r="AG299" i="6"/>
  <c r="AF299" i="6"/>
  <c r="AI298" i="6"/>
  <c r="AH298" i="6"/>
  <c r="AG298" i="6"/>
  <c r="AF298" i="6"/>
  <c r="AI297" i="6"/>
  <c r="AH297" i="6"/>
  <c r="AG297" i="6"/>
  <c r="AF297" i="6"/>
  <c r="AI296" i="6"/>
  <c r="AH296" i="6"/>
  <c r="AG296" i="6"/>
  <c r="AF296" i="6"/>
  <c r="AI295" i="6"/>
  <c r="AH295" i="6"/>
  <c r="AG295" i="6"/>
  <c r="AF295" i="6"/>
  <c r="AI294" i="6"/>
  <c r="AH294" i="6"/>
  <c r="AG294" i="6"/>
  <c r="AF294" i="6"/>
  <c r="AI293" i="6"/>
  <c r="AH293" i="6"/>
  <c r="AG293" i="6"/>
  <c r="AF293" i="6"/>
  <c r="AI292" i="6"/>
  <c r="AH292" i="6"/>
  <c r="AG292" i="6"/>
  <c r="AF292" i="6"/>
  <c r="AI291" i="6"/>
  <c r="AH291" i="6"/>
  <c r="AG291" i="6"/>
  <c r="AF291" i="6"/>
  <c r="AI290" i="6"/>
  <c r="AH290" i="6"/>
  <c r="AG290" i="6"/>
  <c r="AF290" i="6"/>
  <c r="AI289" i="6"/>
  <c r="AH289" i="6"/>
  <c r="AG289" i="6"/>
  <c r="AF289" i="6"/>
  <c r="AI288" i="6"/>
  <c r="AH288" i="6"/>
  <c r="AG288" i="6"/>
  <c r="AF288" i="6"/>
  <c r="AI287" i="6"/>
  <c r="AH287" i="6"/>
  <c r="AG287" i="6"/>
  <c r="AF287" i="6"/>
  <c r="AI286" i="6"/>
  <c r="AH286" i="6"/>
  <c r="AG286" i="6"/>
  <c r="AF286" i="6"/>
  <c r="AI285" i="6"/>
  <c r="AH285" i="6"/>
  <c r="AG285" i="6"/>
  <c r="AF285" i="6"/>
  <c r="AI284" i="6"/>
  <c r="AH284" i="6"/>
  <c r="AG284" i="6"/>
  <c r="AF284" i="6"/>
  <c r="AI283" i="6"/>
  <c r="AH283" i="6"/>
  <c r="AG283" i="6"/>
  <c r="AF283" i="6"/>
  <c r="AI282" i="6"/>
  <c r="AH282" i="6"/>
  <c r="AG282" i="6"/>
  <c r="AF282" i="6"/>
  <c r="AI281" i="6"/>
  <c r="AH281" i="6"/>
  <c r="AG281" i="6"/>
  <c r="AF281" i="6"/>
  <c r="AI280" i="6"/>
  <c r="AH280" i="6"/>
  <c r="AG280" i="6"/>
  <c r="AF280" i="6"/>
  <c r="AI279" i="6"/>
  <c r="AH279" i="6"/>
  <c r="AG279" i="6"/>
  <c r="AF279" i="6"/>
  <c r="AI278" i="6"/>
  <c r="AH278" i="6"/>
  <c r="AG278" i="6"/>
  <c r="AF278" i="6"/>
  <c r="AI277" i="6"/>
  <c r="AH277" i="6"/>
  <c r="AG277" i="6"/>
  <c r="AF277" i="6"/>
  <c r="AI276" i="6"/>
  <c r="AH276" i="6"/>
  <c r="AG276" i="6"/>
  <c r="AF276" i="6"/>
  <c r="AI275" i="6"/>
  <c r="AH275" i="6"/>
  <c r="AG275" i="6"/>
  <c r="AF275" i="6"/>
  <c r="AI274" i="6"/>
  <c r="AH274" i="6"/>
  <c r="AG274" i="6"/>
  <c r="AF274" i="6"/>
  <c r="AI273" i="6"/>
  <c r="AH273" i="6"/>
  <c r="AG273" i="6"/>
  <c r="AF273" i="6"/>
  <c r="AI272" i="6"/>
  <c r="AH272" i="6"/>
  <c r="AG272" i="6"/>
  <c r="AF272" i="6"/>
  <c r="AI271" i="6"/>
  <c r="AH271" i="6"/>
  <c r="AG271" i="6"/>
  <c r="AF271" i="6"/>
  <c r="AI270" i="6"/>
  <c r="AH270" i="6"/>
  <c r="AG270" i="6"/>
  <c r="AF270" i="6"/>
  <c r="AI269" i="6"/>
  <c r="AH269" i="6"/>
  <c r="AG269" i="6"/>
  <c r="AF269" i="6"/>
  <c r="AI268" i="6"/>
  <c r="AH268" i="6"/>
  <c r="AG268" i="6"/>
  <c r="AF268" i="6"/>
  <c r="AI267" i="6"/>
  <c r="AH267" i="6"/>
  <c r="AG267" i="6"/>
  <c r="AF267" i="6"/>
  <c r="AI266" i="6"/>
  <c r="AH266" i="6"/>
  <c r="AG266" i="6"/>
  <c r="AF266" i="6"/>
  <c r="AI265" i="6"/>
  <c r="AH265" i="6"/>
  <c r="AG265" i="6"/>
  <c r="AF265" i="6"/>
  <c r="AI264" i="6"/>
  <c r="AH264" i="6"/>
  <c r="AG264" i="6"/>
  <c r="AF264" i="6"/>
  <c r="AI263" i="6"/>
  <c r="AH263" i="6"/>
  <c r="AG263" i="6"/>
  <c r="AF263" i="6"/>
  <c r="AI262" i="6"/>
  <c r="AH262" i="6"/>
  <c r="AG262" i="6"/>
  <c r="AF262" i="6"/>
  <c r="AI261" i="6"/>
  <c r="AH261" i="6"/>
  <c r="AG261" i="6"/>
  <c r="AF261" i="6"/>
  <c r="AI260" i="6"/>
  <c r="AH260" i="6"/>
  <c r="AG260" i="6"/>
  <c r="AF260" i="6"/>
  <c r="AI259" i="6"/>
  <c r="AH259" i="6"/>
  <c r="AG259" i="6"/>
  <c r="AF259" i="6"/>
  <c r="AI258" i="6"/>
  <c r="AH258" i="6"/>
  <c r="AG258" i="6"/>
  <c r="AF258" i="6"/>
  <c r="AI257" i="6"/>
  <c r="AH257" i="6"/>
  <c r="AG257" i="6"/>
  <c r="AF257" i="6"/>
  <c r="AI256" i="6"/>
  <c r="AH256" i="6"/>
  <c r="AG256" i="6"/>
  <c r="AF256" i="6"/>
  <c r="AI255" i="6"/>
  <c r="AH255" i="6"/>
  <c r="AG255" i="6"/>
  <c r="AF255" i="6"/>
  <c r="AI254" i="6"/>
  <c r="AH254" i="6"/>
  <c r="AG254" i="6"/>
  <c r="AF254" i="6"/>
  <c r="AI253" i="6"/>
  <c r="AH253" i="6"/>
  <c r="AG253" i="6"/>
  <c r="AF253" i="6"/>
  <c r="AI252" i="6"/>
  <c r="AH252" i="6"/>
  <c r="AG252" i="6"/>
  <c r="AF252" i="6"/>
  <c r="AI251" i="6"/>
  <c r="AH251" i="6"/>
  <c r="AG251" i="6"/>
  <c r="AF251" i="6"/>
  <c r="AI250" i="6"/>
  <c r="AH250" i="6"/>
  <c r="AG250" i="6"/>
  <c r="AF250" i="6"/>
  <c r="AI249" i="6"/>
  <c r="AH249" i="6"/>
  <c r="AG249" i="6"/>
  <c r="AF249" i="6"/>
  <c r="AI248" i="6"/>
  <c r="AH248" i="6"/>
  <c r="AG248" i="6"/>
  <c r="AF248" i="6"/>
  <c r="AI247" i="6"/>
  <c r="AH247" i="6"/>
  <c r="AG247" i="6"/>
  <c r="AF247" i="6"/>
  <c r="AI246" i="6"/>
  <c r="AH246" i="6"/>
  <c r="AG246" i="6"/>
  <c r="AF246" i="6"/>
  <c r="AI245" i="6"/>
  <c r="AH245" i="6"/>
  <c r="AG245" i="6"/>
  <c r="AF245" i="6"/>
  <c r="AI244" i="6"/>
  <c r="AH244" i="6"/>
  <c r="AG244" i="6"/>
  <c r="AF244" i="6"/>
  <c r="AI243" i="6"/>
  <c r="AH243" i="6"/>
  <c r="AG243" i="6"/>
  <c r="AF243" i="6"/>
  <c r="AI242" i="6"/>
  <c r="AH242" i="6"/>
  <c r="AG242" i="6"/>
  <c r="AF242" i="6"/>
  <c r="AI241" i="6"/>
  <c r="AH241" i="6"/>
  <c r="AG241" i="6"/>
  <c r="AF241" i="6"/>
  <c r="AI240" i="6"/>
  <c r="AH240" i="6"/>
  <c r="AG240" i="6"/>
  <c r="AF240" i="6"/>
  <c r="AI239" i="6"/>
  <c r="AH239" i="6"/>
  <c r="AG239" i="6"/>
  <c r="AF239" i="6"/>
  <c r="AI238" i="6"/>
  <c r="AH238" i="6"/>
  <c r="AG238" i="6"/>
  <c r="AF238" i="6"/>
  <c r="AI237" i="6"/>
  <c r="AH237" i="6"/>
  <c r="AG237" i="6"/>
  <c r="AF237" i="6"/>
  <c r="AI236" i="6"/>
  <c r="AH236" i="6"/>
  <c r="AG236" i="6"/>
  <c r="AF236" i="6"/>
  <c r="AI235" i="6"/>
  <c r="AH235" i="6"/>
  <c r="AG235" i="6"/>
  <c r="AF235" i="6"/>
  <c r="AI234" i="6"/>
  <c r="AH234" i="6"/>
  <c r="AG234" i="6"/>
  <c r="AF234" i="6"/>
  <c r="AI233" i="6"/>
  <c r="AH233" i="6"/>
  <c r="AG233" i="6"/>
  <c r="AF233" i="6"/>
  <c r="AI232" i="6"/>
  <c r="AH232" i="6"/>
  <c r="AG232" i="6"/>
  <c r="AF232" i="6"/>
  <c r="AI231" i="6"/>
  <c r="AH231" i="6"/>
  <c r="AG231" i="6"/>
  <c r="AF231" i="6"/>
  <c r="AI230" i="6"/>
  <c r="AH230" i="6"/>
  <c r="AG230" i="6"/>
  <c r="AF230" i="6"/>
  <c r="AI229" i="6"/>
  <c r="AH229" i="6"/>
  <c r="AG229" i="6"/>
  <c r="AF229" i="6"/>
  <c r="AI228" i="6"/>
  <c r="AH228" i="6"/>
  <c r="AG228" i="6"/>
  <c r="AF228" i="6"/>
  <c r="AI227" i="6"/>
  <c r="AH227" i="6"/>
  <c r="AG227" i="6"/>
  <c r="AF227" i="6"/>
  <c r="AI226" i="6"/>
  <c r="AH226" i="6"/>
  <c r="AG226" i="6"/>
  <c r="AF226" i="6"/>
  <c r="AI225" i="6"/>
  <c r="AH225" i="6"/>
  <c r="AG225" i="6"/>
  <c r="AF225" i="6"/>
  <c r="AI224" i="6"/>
  <c r="AH224" i="6"/>
  <c r="AG224" i="6"/>
  <c r="AF224" i="6"/>
  <c r="AI223" i="6"/>
  <c r="AH223" i="6"/>
  <c r="AG223" i="6"/>
  <c r="AF223" i="6"/>
  <c r="AI222" i="6"/>
  <c r="AH222" i="6"/>
  <c r="AG222" i="6"/>
  <c r="AF222" i="6"/>
  <c r="AI221" i="6"/>
  <c r="AH221" i="6"/>
  <c r="AG221" i="6"/>
  <c r="AF221" i="6"/>
  <c r="AI220" i="6"/>
  <c r="AH220" i="6"/>
  <c r="AG220" i="6"/>
  <c r="AF220" i="6"/>
  <c r="AI219" i="6"/>
  <c r="AH219" i="6"/>
  <c r="AG219" i="6"/>
  <c r="AF219" i="6"/>
  <c r="AI218" i="6"/>
  <c r="AH218" i="6"/>
  <c r="AG218" i="6"/>
  <c r="AF218" i="6"/>
  <c r="AI217" i="6"/>
  <c r="AH217" i="6"/>
  <c r="AG217" i="6"/>
  <c r="AF217" i="6"/>
  <c r="AI216" i="6"/>
  <c r="AH216" i="6"/>
  <c r="AG216" i="6"/>
  <c r="AF216" i="6"/>
  <c r="AI215" i="6"/>
  <c r="AH215" i="6"/>
  <c r="AG215" i="6"/>
  <c r="AF215" i="6"/>
  <c r="AI214" i="6"/>
  <c r="AH214" i="6"/>
  <c r="AG214" i="6"/>
  <c r="AF214" i="6"/>
  <c r="AI213" i="6"/>
  <c r="AH213" i="6"/>
  <c r="AG213" i="6"/>
  <c r="AF213" i="6"/>
  <c r="AI212" i="6"/>
  <c r="AH212" i="6"/>
  <c r="AG212" i="6"/>
  <c r="AF212" i="6"/>
  <c r="AI211" i="6"/>
  <c r="AH211" i="6"/>
  <c r="AG211" i="6"/>
  <c r="AF211" i="6"/>
  <c r="AI210" i="6"/>
  <c r="AH210" i="6"/>
  <c r="AG210" i="6"/>
  <c r="AF210" i="6"/>
  <c r="AI209" i="6"/>
  <c r="AH209" i="6"/>
  <c r="AG209" i="6"/>
  <c r="AF209" i="6"/>
  <c r="AI208" i="6"/>
  <c r="AH208" i="6"/>
  <c r="AG208" i="6"/>
  <c r="AF208" i="6"/>
  <c r="AI207" i="6"/>
  <c r="AH207" i="6"/>
  <c r="AG207" i="6"/>
  <c r="AF207" i="6"/>
  <c r="AI206" i="6"/>
  <c r="AH206" i="6"/>
  <c r="AG206" i="6"/>
  <c r="AF206" i="6"/>
  <c r="AI205" i="6"/>
  <c r="AH205" i="6"/>
  <c r="AG205" i="6"/>
  <c r="AF205" i="6"/>
  <c r="AI204" i="6"/>
  <c r="AH204" i="6"/>
  <c r="AG204" i="6"/>
  <c r="AF204" i="6"/>
  <c r="AI203" i="6"/>
  <c r="AH203" i="6"/>
  <c r="AG203" i="6"/>
  <c r="AF203" i="6"/>
  <c r="AI202" i="6"/>
  <c r="AH202" i="6"/>
  <c r="AG202" i="6"/>
  <c r="AF202" i="6"/>
  <c r="AI201" i="6"/>
  <c r="AH201" i="6"/>
  <c r="AG201" i="6"/>
  <c r="AF201" i="6"/>
  <c r="AI200" i="6"/>
  <c r="AH200" i="6"/>
  <c r="AG200" i="6"/>
  <c r="AF200" i="6"/>
  <c r="AI199" i="6"/>
  <c r="AH199" i="6"/>
  <c r="AG199" i="6"/>
  <c r="AF199" i="6"/>
  <c r="AI198" i="6"/>
  <c r="AH198" i="6"/>
  <c r="AG198" i="6"/>
  <c r="AF198" i="6"/>
  <c r="AI197" i="6"/>
  <c r="AH197" i="6"/>
  <c r="AG197" i="6"/>
  <c r="AF197" i="6"/>
  <c r="AI196" i="6"/>
  <c r="AH196" i="6"/>
  <c r="AG196" i="6"/>
  <c r="AF196" i="6"/>
  <c r="AI195" i="6"/>
  <c r="AH195" i="6"/>
  <c r="AG195" i="6"/>
  <c r="AF195" i="6"/>
  <c r="AI194" i="6"/>
  <c r="AH194" i="6"/>
  <c r="AG194" i="6"/>
  <c r="AF194" i="6"/>
  <c r="AI193" i="6"/>
  <c r="AH193" i="6"/>
  <c r="AG193" i="6"/>
  <c r="AF193" i="6"/>
  <c r="AI192" i="6"/>
  <c r="AH192" i="6"/>
  <c r="AG192" i="6"/>
  <c r="AF192" i="6"/>
  <c r="AI191" i="6"/>
  <c r="AH191" i="6"/>
  <c r="AG191" i="6"/>
  <c r="AF191" i="6"/>
  <c r="AI190" i="6"/>
  <c r="AH190" i="6"/>
  <c r="AG190" i="6"/>
  <c r="AF190" i="6"/>
  <c r="AI189" i="6"/>
  <c r="AH189" i="6"/>
  <c r="AG189" i="6"/>
  <c r="AF189" i="6"/>
  <c r="AI188" i="6"/>
  <c r="AH188" i="6"/>
  <c r="AG188" i="6"/>
  <c r="AF188" i="6"/>
  <c r="AI187" i="6"/>
  <c r="AH187" i="6"/>
  <c r="AG187" i="6"/>
  <c r="AF187" i="6"/>
  <c r="AI186" i="6"/>
  <c r="AH186" i="6"/>
  <c r="AG186" i="6"/>
  <c r="AF186" i="6"/>
  <c r="AI185" i="6"/>
  <c r="AH185" i="6"/>
  <c r="AG185" i="6"/>
  <c r="AF185" i="6"/>
  <c r="AI184" i="6"/>
  <c r="AH184" i="6"/>
  <c r="AG184" i="6"/>
  <c r="AF184" i="6"/>
  <c r="AI183" i="6"/>
  <c r="AH183" i="6"/>
  <c r="AG183" i="6"/>
  <c r="AF183" i="6"/>
  <c r="AI182" i="6"/>
  <c r="AH182" i="6"/>
  <c r="AG182" i="6"/>
  <c r="AF182" i="6"/>
  <c r="AI181" i="6"/>
  <c r="AH181" i="6"/>
  <c r="AG181" i="6"/>
  <c r="AF181" i="6"/>
  <c r="AI180" i="6"/>
  <c r="AH180" i="6"/>
  <c r="AG180" i="6"/>
  <c r="AF180" i="6"/>
  <c r="AI179" i="6"/>
  <c r="AH179" i="6"/>
  <c r="AG179" i="6"/>
  <c r="AF179" i="6"/>
  <c r="AI178" i="6"/>
  <c r="AH178" i="6"/>
  <c r="AG178" i="6"/>
  <c r="AF178" i="6"/>
  <c r="AI177" i="6"/>
  <c r="AH177" i="6"/>
  <c r="AG177" i="6"/>
  <c r="AF177" i="6"/>
  <c r="AI176" i="6"/>
  <c r="AH176" i="6"/>
  <c r="AG176" i="6"/>
  <c r="AF176" i="6"/>
  <c r="AI175" i="6"/>
  <c r="AH175" i="6"/>
  <c r="AG175" i="6"/>
  <c r="AF175" i="6"/>
  <c r="AI174" i="6"/>
  <c r="AH174" i="6"/>
  <c r="AG174" i="6"/>
  <c r="AF174" i="6"/>
  <c r="AI173" i="6"/>
  <c r="AH173" i="6"/>
  <c r="AG173" i="6"/>
  <c r="AF173" i="6"/>
  <c r="AI172" i="6"/>
  <c r="AH172" i="6"/>
  <c r="AG172" i="6"/>
  <c r="AF172" i="6"/>
  <c r="AI171" i="6"/>
  <c r="AH171" i="6"/>
  <c r="AG171" i="6"/>
  <c r="AF171" i="6"/>
  <c r="AI170" i="6"/>
  <c r="AH170" i="6"/>
  <c r="AG170" i="6"/>
  <c r="AF170" i="6"/>
  <c r="AI169" i="6"/>
  <c r="AH169" i="6"/>
  <c r="AG169" i="6"/>
  <c r="AF169" i="6"/>
  <c r="AI168" i="6"/>
  <c r="AH168" i="6"/>
  <c r="AG168" i="6"/>
  <c r="AF168" i="6"/>
  <c r="AI167" i="6"/>
  <c r="AH167" i="6"/>
  <c r="AG167" i="6"/>
  <c r="AF167" i="6"/>
  <c r="AI166" i="6"/>
  <c r="AH166" i="6"/>
  <c r="AG166" i="6"/>
  <c r="AF166" i="6"/>
  <c r="AI165" i="6"/>
  <c r="AH165" i="6"/>
  <c r="AG165" i="6"/>
  <c r="AF165" i="6"/>
  <c r="AI164" i="6"/>
  <c r="AH164" i="6"/>
  <c r="AG164" i="6"/>
  <c r="AF164" i="6"/>
  <c r="AI163" i="6"/>
  <c r="AH163" i="6"/>
  <c r="AG163" i="6"/>
  <c r="AF163" i="6"/>
  <c r="AI162" i="6"/>
  <c r="AH162" i="6"/>
  <c r="AG162" i="6"/>
  <c r="AF162" i="6"/>
  <c r="AI161" i="6"/>
  <c r="AH161" i="6"/>
  <c r="AG161" i="6"/>
  <c r="AF161" i="6"/>
  <c r="AI160" i="6"/>
  <c r="AH160" i="6"/>
  <c r="AG160" i="6"/>
  <c r="AF160" i="6"/>
  <c r="AI159" i="6"/>
  <c r="AH159" i="6"/>
  <c r="AG159" i="6"/>
  <c r="AF159" i="6"/>
  <c r="AI158" i="6"/>
  <c r="AH158" i="6"/>
  <c r="AG158" i="6"/>
  <c r="AF158" i="6"/>
  <c r="AI157" i="6"/>
  <c r="AH157" i="6"/>
  <c r="AG157" i="6"/>
  <c r="AF157" i="6"/>
  <c r="AI156" i="6"/>
  <c r="AH156" i="6"/>
  <c r="AG156" i="6"/>
  <c r="AF156" i="6"/>
  <c r="AI155" i="6"/>
  <c r="AH155" i="6"/>
  <c r="AG155" i="6"/>
  <c r="AF155" i="6"/>
  <c r="AI154" i="6"/>
  <c r="AH154" i="6"/>
  <c r="AG154" i="6"/>
  <c r="AF154" i="6"/>
  <c r="AI153" i="6"/>
  <c r="AH153" i="6"/>
  <c r="AG153" i="6"/>
  <c r="AF153" i="6"/>
  <c r="AI152" i="6"/>
  <c r="AH152" i="6"/>
  <c r="AG152" i="6"/>
  <c r="AF152" i="6"/>
  <c r="AI151" i="6"/>
  <c r="AH151" i="6"/>
  <c r="AG151" i="6"/>
  <c r="AF151" i="6"/>
  <c r="AI150" i="6"/>
  <c r="AH150" i="6"/>
  <c r="AG150" i="6"/>
  <c r="AF150" i="6"/>
  <c r="AI149" i="6"/>
  <c r="AH149" i="6"/>
  <c r="AG149" i="6"/>
  <c r="AF149" i="6"/>
  <c r="AI148" i="6"/>
  <c r="AH148" i="6"/>
  <c r="AG148" i="6"/>
  <c r="AF148" i="6"/>
  <c r="AI147" i="6"/>
  <c r="AH147" i="6"/>
  <c r="AG147" i="6"/>
  <c r="AF147" i="6"/>
  <c r="AI146" i="6"/>
  <c r="AH146" i="6"/>
  <c r="AG146" i="6"/>
  <c r="AF146" i="6"/>
  <c r="AI145" i="6"/>
  <c r="AH145" i="6"/>
  <c r="AG145" i="6"/>
  <c r="AF145" i="6"/>
  <c r="AI144" i="6"/>
  <c r="AH144" i="6"/>
  <c r="AG144" i="6"/>
  <c r="AF144" i="6"/>
  <c r="AI143" i="6"/>
  <c r="AH143" i="6"/>
  <c r="AG143" i="6"/>
  <c r="AF143" i="6"/>
  <c r="AI142" i="6"/>
  <c r="AH142" i="6"/>
  <c r="AG142" i="6"/>
  <c r="AF142" i="6"/>
  <c r="AI141" i="6"/>
  <c r="AH141" i="6"/>
  <c r="AG141" i="6"/>
  <c r="AF141" i="6"/>
  <c r="AI140" i="6"/>
  <c r="AH140" i="6"/>
  <c r="AG140" i="6"/>
  <c r="AF140" i="6"/>
  <c r="AI139" i="6"/>
  <c r="AH139" i="6"/>
  <c r="AG139" i="6"/>
  <c r="AF139" i="6"/>
  <c r="AI138" i="6"/>
  <c r="AH138" i="6"/>
  <c r="AG138" i="6"/>
  <c r="AF138" i="6"/>
  <c r="AI137" i="6"/>
  <c r="AH137" i="6"/>
  <c r="AG137" i="6"/>
  <c r="AF137" i="6"/>
  <c r="AI136" i="6"/>
  <c r="AH136" i="6"/>
  <c r="AG136" i="6"/>
  <c r="AF136" i="6"/>
  <c r="AI135" i="6"/>
  <c r="AH135" i="6"/>
  <c r="AG135" i="6"/>
  <c r="AF135" i="6"/>
  <c r="AI134" i="6"/>
  <c r="AH134" i="6"/>
  <c r="AG134" i="6"/>
  <c r="AF134" i="6"/>
  <c r="AI133" i="6"/>
  <c r="AH133" i="6"/>
  <c r="AG133" i="6"/>
  <c r="AF133" i="6"/>
  <c r="AI132" i="6"/>
  <c r="AH132" i="6"/>
  <c r="AG132" i="6"/>
  <c r="AF132" i="6"/>
  <c r="AI131" i="6"/>
  <c r="AH131" i="6"/>
  <c r="AG131" i="6"/>
  <c r="AF131" i="6"/>
  <c r="AI130" i="6"/>
  <c r="AH130" i="6"/>
  <c r="AG130" i="6"/>
  <c r="AF130" i="6"/>
  <c r="AI129" i="6"/>
  <c r="AH129" i="6"/>
  <c r="AG129" i="6"/>
  <c r="AF129" i="6"/>
  <c r="AI128" i="6"/>
  <c r="AH128" i="6"/>
  <c r="AG128" i="6"/>
  <c r="AF128" i="6"/>
  <c r="AI127" i="6"/>
  <c r="AH127" i="6"/>
  <c r="AG127" i="6"/>
  <c r="AF127" i="6"/>
  <c r="AI126" i="6"/>
  <c r="AH126" i="6"/>
  <c r="AG126" i="6"/>
  <c r="AF126" i="6"/>
  <c r="AI125" i="6"/>
  <c r="AH125" i="6"/>
  <c r="AG125" i="6"/>
  <c r="AF125" i="6"/>
  <c r="AI124" i="6"/>
  <c r="AH124" i="6"/>
  <c r="AG124" i="6"/>
  <c r="AF124" i="6"/>
  <c r="AI123" i="6"/>
  <c r="AH123" i="6"/>
  <c r="AG123" i="6"/>
  <c r="AF123" i="6"/>
  <c r="AI122" i="6"/>
  <c r="AH122" i="6"/>
  <c r="AG122" i="6"/>
  <c r="AF122" i="6"/>
  <c r="AI121" i="6"/>
  <c r="AH121" i="6"/>
  <c r="AG121" i="6"/>
  <c r="AF121" i="6"/>
  <c r="AI120" i="6"/>
  <c r="AH120" i="6"/>
  <c r="AG120" i="6"/>
  <c r="AF120" i="6"/>
  <c r="AI119" i="6"/>
  <c r="AH119" i="6"/>
  <c r="AG119" i="6"/>
  <c r="AF119" i="6"/>
  <c r="AI118" i="6"/>
  <c r="AH118" i="6"/>
  <c r="AG118" i="6"/>
  <c r="AF118" i="6"/>
  <c r="AI117" i="6"/>
  <c r="AH117" i="6"/>
  <c r="AG117" i="6"/>
  <c r="AF117" i="6"/>
  <c r="AI116" i="6"/>
  <c r="AH116" i="6"/>
  <c r="AG116" i="6"/>
  <c r="AF116" i="6"/>
  <c r="AI115" i="6"/>
  <c r="AH115" i="6"/>
  <c r="AG115" i="6"/>
  <c r="AF115" i="6"/>
  <c r="AI114" i="6"/>
  <c r="AH114" i="6"/>
  <c r="AG114" i="6"/>
  <c r="AF114" i="6"/>
  <c r="AI113" i="6"/>
  <c r="AH113" i="6"/>
  <c r="AG113" i="6"/>
  <c r="AF113" i="6"/>
  <c r="AI112" i="6"/>
  <c r="AH112" i="6"/>
  <c r="AG112" i="6"/>
  <c r="AF112" i="6"/>
  <c r="AI111" i="6"/>
  <c r="AH111" i="6"/>
  <c r="AG111" i="6"/>
  <c r="AF111" i="6"/>
  <c r="AI110" i="6"/>
  <c r="AH110" i="6"/>
  <c r="AG110" i="6"/>
  <c r="AF110" i="6"/>
  <c r="AI109" i="6"/>
  <c r="AH109" i="6"/>
  <c r="AG109" i="6"/>
  <c r="AF109" i="6"/>
  <c r="AI108" i="6"/>
  <c r="AH108" i="6"/>
  <c r="AG108" i="6"/>
  <c r="AF108" i="6"/>
  <c r="AI107" i="6"/>
  <c r="AH107" i="6"/>
  <c r="AG107" i="6"/>
  <c r="AF107" i="6"/>
  <c r="AI106" i="6"/>
  <c r="AH106" i="6"/>
  <c r="AG106" i="6"/>
  <c r="AF106" i="6"/>
  <c r="AI105" i="6"/>
  <c r="AH105" i="6"/>
  <c r="AG105" i="6"/>
  <c r="AF105" i="6"/>
  <c r="AI104" i="6"/>
  <c r="AH104" i="6"/>
  <c r="AG104" i="6"/>
  <c r="AF104" i="6"/>
  <c r="AI103" i="6"/>
  <c r="AH103" i="6"/>
  <c r="AG103" i="6"/>
  <c r="AF103" i="6"/>
  <c r="AI102" i="6"/>
  <c r="AH102" i="6"/>
  <c r="AG102" i="6"/>
  <c r="AF102" i="6"/>
  <c r="AI101" i="6"/>
  <c r="AH101" i="6"/>
  <c r="AG101" i="6"/>
  <c r="AF101" i="6"/>
  <c r="AI100" i="6"/>
  <c r="AH100" i="6"/>
  <c r="AG100" i="6"/>
  <c r="AF100" i="6"/>
  <c r="AI99" i="6"/>
  <c r="AH99" i="6"/>
  <c r="AG99" i="6"/>
  <c r="AF99" i="6"/>
  <c r="AI98" i="6"/>
  <c r="AH98" i="6"/>
  <c r="AG98" i="6"/>
  <c r="AF98" i="6"/>
  <c r="AI97" i="6"/>
  <c r="AH97" i="6"/>
  <c r="AG97" i="6"/>
  <c r="AF97" i="6"/>
  <c r="AI96" i="6"/>
  <c r="AH96" i="6"/>
  <c r="AG96" i="6"/>
  <c r="AF96" i="6"/>
  <c r="AI95" i="6"/>
  <c r="AH95" i="6"/>
  <c r="AG95" i="6"/>
  <c r="AF95" i="6"/>
  <c r="AI94" i="6"/>
  <c r="AH94" i="6"/>
  <c r="AG94" i="6"/>
  <c r="AF94" i="6"/>
  <c r="AI93" i="6"/>
  <c r="AH93" i="6"/>
  <c r="AG93" i="6"/>
  <c r="AF93" i="6"/>
  <c r="AI92" i="6"/>
  <c r="AH92" i="6"/>
  <c r="AG92" i="6"/>
  <c r="AF92" i="6"/>
  <c r="AI91" i="6"/>
  <c r="AH91" i="6"/>
  <c r="AG91" i="6"/>
  <c r="AF91" i="6"/>
  <c r="AI90" i="6"/>
  <c r="AH90" i="6"/>
  <c r="AG90" i="6"/>
  <c r="AF90" i="6"/>
  <c r="AI89" i="6"/>
  <c r="AH89" i="6"/>
  <c r="AG89" i="6"/>
  <c r="AF89" i="6"/>
  <c r="AI88" i="6"/>
  <c r="AH88" i="6"/>
  <c r="AG88" i="6"/>
  <c r="AF88" i="6"/>
  <c r="AI87" i="6"/>
  <c r="AH87" i="6"/>
  <c r="AG87" i="6"/>
  <c r="AF87" i="6"/>
  <c r="AI86" i="6"/>
  <c r="AH86" i="6"/>
  <c r="AG86" i="6"/>
  <c r="AF86" i="6"/>
  <c r="AI85" i="6"/>
  <c r="AH85" i="6"/>
  <c r="AG85" i="6"/>
  <c r="AF85" i="6"/>
  <c r="AI84" i="6"/>
  <c r="AH84" i="6"/>
  <c r="AG84" i="6"/>
  <c r="AF84" i="6"/>
  <c r="AI83" i="6"/>
  <c r="AH83" i="6"/>
  <c r="AG83" i="6"/>
  <c r="AF83" i="6"/>
  <c r="AI82" i="6"/>
  <c r="AH82" i="6"/>
  <c r="AG82" i="6"/>
  <c r="AF82" i="6"/>
  <c r="AI81" i="6"/>
  <c r="AH81" i="6"/>
  <c r="AG81" i="6"/>
  <c r="AF81" i="6"/>
  <c r="AI80" i="6"/>
  <c r="AH80" i="6"/>
  <c r="AG80" i="6"/>
  <c r="AF80" i="6"/>
  <c r="AI79" i="6"/>
  <c r="AH79" i="6"/>
  <c r="AG79" i="6"/>
  <c r="AF79" i="6"/>
  <c r="AI78" i="6"/>
  <c r="AH78" i="6"/>
  <c r="AG78" i="6"/>
  <c r="AF78" i="6"/>
  <c r="AI77" i="6"/>
  <c r="AH77" i="6"/>
  <c r="AG77" i="6"/>
  <c r="AF77" i="6"/>
  <c r="AI76" i="6"/>
  <c r="AH76" i="6"/>
  <c r="AG76" i="6"/>
  <c r="AF76" i="6"/>
  <c r="AI75" i="6"/>
  <c r="AH75" i="6"/>
  <c r="AG75" i="6"/>
  <c r="AF75" i="6"/>
  <c r="AI74" i="6"/>
  <c r="AH74" i="6"/>
  <c r="AG74" i="6"/>
  <c r="AF74" i="6"/>
  <c r="AI73" i="6"/>
  <c r="AH73" i="6"/>
  <c r="AG73" i="6"/>
  <c r="AF73" i="6"/>
  <c r="AI72" i="6"/>
  <c r="AH72" i="6"/>
  <c r="AG72" i="6"/>
  <c r="AF72" i="6"/>
  <c r="AI71" i="6"/>
  <c r="AH71" i="6"/>
  <c r="AG71" i="6"/>
  <c r="AF71" i="6"/>
  <c r="AI70" i="6"/>
  <c r="AH70" i="6"/>
  <c r="AG70" i="6"/>
  <c r="AF70" i="6"/>
  <c r="AI69" i="6"/>
  <c r="AH69" i="6"/>
  <c r="AG69" i="6"/>
  <c r="AF69" i="6"/>
  <c r="AI68" i="6"/>
  <c r="AH68" i="6"/>
  <c r="AG68" i="6"/>
  <c r="AF68" i="6"/>
  <c r="AI67" i="6"/>
  <c r="AH67" i="6"/>
  <c r="AG67" i="6"/>
  <c r="AF67" i="6"/>
  <c r="AI66" i="6"/>
  <c r="AH66" i="6"/>
  <c r="AG66" i="6"/>
  <c r="AF66" i="6"/>
  <c r="AI65" i="6"/>
  <c r="AH65" i="6"/>
  <c r="AG65" i="6"/>
  <c r="AF65" i="6"/>
  <c r="AI64" i="6"/>
  <c r="AH64" i="6"/>
  <c r="AG64" i="6"/>
  <c r="AF64" i="6"/>
  <c r="AI63" i="6"/>
  <c r="AH63" i="6"/>
  <c r="AG63" i="6"/>
  <c r="AF63" i="6"/>
  <c r="AI62" i="6"/>
  <c r="AH62" i="6"/>
  <c r="AG62" i="6"/>
  <c r="AF62" i="6"/>
  <c r="AI61" i="6"/>
  <c r="AH61" i="6"/>
  <c r="AG61" i="6"/>
  <c r="AF61" i="6"/>
  <c r="AI60" i="6"/>
  <c r="AH60" i="6"/>
  <c r="AG60" i="6"/>
  <c r="AF60" i="6"/>
  <c r="AI59" i="6"/>
  <c r="AH59" i="6"/>
  <c r="AG59" i="6"/>
  <c r="AF59" i="6"/>
  <c r="AI58" i="6"/>
  <c r="AH58" i="6"/>
  <c r="AG58" i="6"/>
  <c r="AF58" i="6"/>
  <c r="AI57" i="6"/>
  <c r="AH57" i="6"/>
  <c r="AG57" i="6"/>
  <c r="AF57" i="6"/>
  <c r="AI56" i="6"/>
  <c r="AH56" i="6"/>
  <c r="AG56" i="6"/>
  <c r="AF56" i="6"/>
  <c r="AI55" i="6"/>
  <c r="AH55" i="6"/>
  <c r="AG55" i="6"/>
  <c r="AF55" i="6"/>
  <c r="AI54" i="6"/>
  <c r="AH54" i="6"/>
  <c r="AG54" i="6"/>
  <c r="AF54" i="6"/>
  <c r="AI53" i="6"/>
  <c r="AH53" i="6"/>
  <c r="AG53" i="6"/>
  <c r="AF53" i="6"/>
  <c r="AI52" i="6"/>
  <c r="AH52" i="6"/>
  <c r="AG52" i="6"/>
  <c r="AF52" i="6"/>
  <c r="AI51" i="6"/>
  <c r="AH51" i="6"/>
  <c r="AG51" i="6"/>
  <c r="AF51" i="6"/>
  <c r="AI50" i="6"/>
  <c r="AH50" i="6"/>
  <c r="AG50" i="6"/>
  <c r="AF50" i="6"/>
  <c r="AI49" i="6"/>
  <c r="AH49" i="6"/>
  <c r="AG49" i="6"/>
  <c r="AF49" i="6"/>
  <c r="AI48" i="6"/>
  <c r="AH48" i="6"/>
  <c r="AG48" i="6"/>
  <c r="AF48" i="6"/>
  <c r="AI47" i="6"/>
  <c r="AH47" i="6"/>
  <c r="AG47" i="6"/>
  <c r="AF47" i="6"/>
  <c r="AI46" i="6"/>
  <c r="AH46" i="6"/>
  <c r="AG46" i="6"/>
  <c r="AF46" i="6"/>
  <c r="AI45" i="6"/>
  <c r="AH45" i="6"/>
  <c r="AG45" i="6"/>
  <c r="AF45" i="6"/>
  <c r="AI44" i="6"/>
  <c r="AH44" i="6"/>
  <c r="AG44" i="6"/>
  <c r="AF44" i="6"/>
  <c r="AI43" i="6"/>
  <c r="AH43" i="6"/>
  <c r="AG43" i="6"/>
  <c r="AF43" i="6"/>
  <c r="AI42" i="6"/>
  <c r="AH42" i="6"/>
  <c r="AG42" i="6"/>
  <c r="AF42" i="6"/>
  <c r="AI41" i="6"/>
  <c r="AH41" i="6"/>
  <c r="AG41" i="6"/>
  <c r="AF41" i="6"/>
  <c r="AI40" i="6"/>
  <c r="AH40" i="6"/>
  <c r="AG40" i="6"/>
  <c r="AF40" i="6"/>
  <c r="AI39" i="6"/>
  <c r="AH39" i="6"/>
  <c r="AG39" i="6"/>
  <c r="AF39" i="6"/>
  <c r="AI38" i="6"/>
  <c r="AH38" i="6"/>
  <c r="AG38" i="6"/>
  <c r="AF38" i="6"/>
  <c r="AI37" i="6"/>
  <c r="AH37" i="6"/>
  <c r="AG37" i="6"/>
  <c r="AF37" i="6"/>
  <c r="AI36" i="6"/>
  <c r="AH36" i="6"/>
  <c r="AG36" i="6"/>
  <c r="AF36" i="6"/>
  <c r="AI35" i="6"/>
  <c r="AH35" i="6"/>
  <c r="AG35" i="6"/>
  <c r="AF35" i="6"/>
  <c r="AI34" i="6"/>
  <c r="AH34" i="6"/>
  <c r="AG34" i="6"/>
  <c r="AF34" i="6"/>
  <c r="AI33" i="6"/>
  <c r="AH33" i="6"/>
  <c r="AG33" i="6"/>
  <c r="AF33" i="6"/>
  <c r="AI32" i="6"/>
  <c r="AH32" i="6"/>
  <c r="AG32" i="6"/>
  <c r="AF32" i="6"/>
  <c r="AI31" i="6"/>
  <c r="AH31" i="6"/>
  <c r="AG31" i="6"/>
  <c r="AF31" i="6"/>
  <c r="AI30" i="6"/>
  <c r="AH30" i="6"/>
  <c r="AG30" i="6"/>
  <c r="AF30" i="6"/>
  <c r="AI29" i="6"/>
  <c r="AH29" i="6"/>
  <c r="AG29" i="6"/>
  <c r="AF29" i="6"/>
  <c r="AI28" i="6"/>
  <c r="AH28" i="6"/>
  <c r="AG28" i="6"/>
  <c r="AF28" i="6"/>
  <c r="AI27" i="6"/>
  <c r="AH27" i="6"/>
  <c r="AG27" i="6"/>
  <c r="AF27" i="6"/>
  <c r="AI26" i="6"/>
  <c r="AH26" i="6"/>
  <c r="AG26" i="6"/>
  <c r="AF26" i="6"/>
  <c r="AI25" i="6"/>
  <c r="AH25" i="6"/>
  <c r="AG25" i="6"/>
  <c r="AF25" i="6"/>
  <c r="AI24" i="6"/>
  <c r="AH24" i="6"/>
  <c r="AG24" i="6"/>
  <c r="AF24" i="6"/>
  <c r="AI23" i="6"/>
  <c r="AH23" i="6"/>
  <c r="AG23" i="6"/>
  <c r="AF23" i="6"/>
  <c r="AI22" i="6"/>
  <c r="AH22" i="6"/>
  <c r="AG22" i="6"/>
  <c r="AF22" i="6"/>
  <c r="AI21" i="6"/>
  <c r="AH21" i="6"/>
  <c r="AG21" i="6"/>
  <c r="AF21" i="6"/>
  <c r="AI20" i="6"/>
  <c r="AH20" i="6"/>
  <c r="AG20" i="6"/>
  <c r="AF20" i="6"/>
  <c r="AI19" i="6"/>
  <c r="AH19" i="6"/>
  <c r="AG19" i="6"/>
  <c r="AF19" i="6"/>
  <c r="AI18" i="6"/>
  <c r="AH18" i="6"/>
  <c r="AG18" i="6"/>
  <c r="AF18" i="6"/>
  <c r="AI17" i="6"/>
  <c r="AH17" i="6"/>
  <c r="AG17" i="6"/>
  <c r="AF17" i="6"/>
  <c r="AI16" i="6"/>
  <c r="AH16" i="6"/>
  <c r="AG16" i="6"/>
  <c r="AF16" i="6"/>
  <c r="AI15" i="6"/>
  <c r="AH15" i="6"/>
  <c r="AG15" i="6"/>
  <c r="AF15" i="6"/>
  <c r="AI14" i="6"/>
  <c r="AH14" i="6"/>
  <c r="AG14" i="6"/>
  <c r="AF14" i="6"/>
  <c r="AI13" i="6"/>
  <c r="AH13" i="6"/>
  <c r="AG13" i="6"/>
  <c r="AF13" i="6"/>
  <c r="AI12" i="6"/>
  <c r="AH12" i="6"/>
  <c r="AG12" i="6"/>
  <c r="AF12" i="6"/>
  <c r="AI11" i="6"/>
  <c r="AH11" i="6"/>
  <c r="AG11" i="6"/>
  <c r="AF11" i="6"/>
  <c r="AI10" i="6"/>
  <c r="AH10" i="6"/>
  <c r="AG10" i="6"/>
  <c r="AF10" i="6"/>
  <c r="AI9" i="6"/>
  <c r="AH9" i="6"/>
  <c r="AG9" i="6"/>
  <c r="AF9" i="6"/>
  <c r="AI8" i="6"/>
  <c r="AH8" i="6"/>
  <c r="AG8" i="6"/>
  <c r="AF8" i="6"/>
  <c r="AI7" i="6"/>
  <c r="AH7" i="6"/>
  <c r="AG7" i="6"/>
  <c r="AF7" i="6"/>
  <c r="AI6" i="6"/>
  <c r="AH6" i="6"/>
  <c r="AG6" i="6"/>
  <c r="AF6" i="6"/>
  <c r="AI5" i="6"/>
  <c r="AH5" i="6"/>
  <c r="AG5" i="6"/>
  <c r="AF5" i="6"/>
  <c r="AI4" i="6"/>
  <c r="AH4" i="6"/>
  <c r="AG4" i="6"/>
  <c r="AF4" i="6"/>
  <c r="AI3" i="6"/>
  <c r="AH3" i="6"/>
  <c r="AG3" i="6"/>
  <c r="AF3" i="6"/>
  <c r="AH2" i="6"/>
  <c r="AG2" i="6"/>
  <c r="AF2" i="6"/>
  <c r="AI2" i="6"/>
  <c r="U32" i="7"/>
  <c r="B83" i="8"/>
  <c r="A83" i="8"/>
  <c r="T32" i="7"/>
  <c r="S32" i="7"/>
  <c r="R32" i="7"/>
  <c r="Q32" i="7"/>
  <c r="P32" i="7"/>
  <c r="O32" i="7"/>
  <c r="N32" i="7"/>
  <c r="M32" i="7"/>
  <c r="L32" i="7"/>
  <c r="K32" i="7"/>
  <c r="J32" i="7"/>
  <c r="I32" i="7"/>
  <c r="H32" i="7"/>
  <c r="G32" i="7"/>
  <c r="F32" i="7"/>
  <c r="E32" i="7"/>
  <c r="D32" i="7"/>
  <c r="C32" i="7"/>
  <c r="P80" i="3"/>
  <c r="Y80" i="3"/>
  <c r="X80" i="3"/>
  <c r="AL32" i="2"/>
  <c r="AK32" i="2"/>
  <c r="AJ32" i="2"/>
  <c r="AI32" i="2"/>
  <c r="AH32" i="2"/>
  <c r="AG32" i="2"/>
  <c r="AF32" i="2"/>
  <c r="AE32" i="2"/>
  <c r="AD32" i="2"/>
  <c r="AC32" i="2"/>
  <c r="AL31" i="2"/>
  <c r="AL30" i="2"/>
  <c r="AL29" i="2"/>
  <c r="AL28" i="2"/>
  <c r="AL27" i="2"/>
  <c r="AL26" i="2"/>
  <c r="AL25" i="2"/>
  <c r="AL24" i="2"/>
  <c r="AL23" i="2"/>
  <c r="AL22" i="2"/>
  <c r="AL21" i="2"/>
  <c r="AL20" i="2"/>
  <c r="AL19" i="2"/>
  <c r="AL18" i="2"/>
  <c r="AL17" i="2"/>
  <c r="AL16" i="2"/>
  <c r="AL15" i="2"/>
  <c r="AL14" i="2"/>
  <c r="AL13" i="2"/>
  <c r="AL12" i="2"/>
  <c r="AL11" i="2"/>
  <c r="AL10" i="2"/>
  <c r="AL9" i="2"/>
  <c r="AL8" i="2"/>
  <c r="AL7" i="2"/>
  <c r="AL6" i="2"/>
  <c r="AL5" i="2"/>
  <c r="AL4" i="2"/>
  <c r="AL3" i="2"/>
  <c r="AL2" i="2"/>
  <c r="AB32" i="2"/>
  <c r="Y32" i="2"/>
  <c r="X32" i="2"/>
  <c r="W32" i="2"/>
  <c r="V32" i="2"/>
  <c r="S32" i="2"/>
  <c r="R32" i="2"/>
  <c r="Q32" i="2"/>
  <c r="P32" i="2"/>
  <c r="O32" i="2"/>
  <c r="N32" i="2"/>
  <c r="M32" i="2"/>
  <c r="L32" i="2"/>
  <c r="K32" i="2"/>
  <c r="J32" i="2"/>
  <c r="I32" i="2"/>
  <c r="H32" i="2"/>
  <c r="G32" i="2"/>
  <c r="F32" i="2"/>
  <c r="E32" i="2"/>
  <c r="D32" i="2"/>
  <c r="C32" i="2"/>
</calcChain>
</file>

<file path=xl/sharedStrings.xml><?xml version="1.0" encoding="utf-8"?>
<sst xmlns="http://schemas.openxmlformats.org/spreadsheetml/2006/main" count="2935" uniqueCount="1311">
  <si>
    <t>OOTP 25.6.70</t>
  </si>
  <si>
    <t>30 teams</t>
  </si>
  <si>
    <t>DH</t>
  </si>
  <si>
    <t>all parks set to neutral</t>
  </si>
  <si>
    <t>sim forward one year</t>
  </si>
  <si>
    <t>ID</t>
  </si>
  <si>
    <t>Team Name</t>
  </si>
  <si>
    <t>W</t>
  </si>
  <si>
    <t>L</t>
  </si>
  <si>
    <t>%</t>
  </si>
  <si>
    <t>PA</t>
  </si>
  <si>
    <t>R</t>
  </si>
  <si>
    <t>WPA</t>
  </si>
  <si>
    <t>wRC</t>
  </si>
  <si>
    <t>wRC+</t>
  </si>
  <si>
    <t>wRAA</t>
  </si>
  <si>
    <t>WAR</t>
  </si>
  <si>
    <t>BatR</t>
  </si>
  <si>
    <t>wSB</t>
  </si>
  <si>
    <t>UBR</t>
  </si>
  <si>
    <t>BsR</t>
  </si>
  <si>
    <t>IP</t>
  </si>
  <si>
    <t>BF</t>
  </si>
  <si>
    <t>FIP</t>
  </si>
  <si>
    <t>FIP-</t>
  </si>
  <si>
    <t>rWAR</t>
  </si>
  <si>
    <t>ZR</t>
  </si>
  <si>
    <t>EFF</t>
  </si>
  <si>
    <t>PF</t>
  </si>
  <si>
    <t>Albuquerque Wings</t>
  </si>
  <si>
    <t>Atlanta Big Cats</t>
  </si>
  <si>
    <t>Austin Peacocks</t>
  </si>
  <si>
    <t>Charlotte Alligators</t>
  </si>
  <si>
    <t>Chicago Buccaneers</t>
  </si>
  <si>
    <t>Chula Vista Mets</t>
  </si>
  <si>
    <t>Cleveland Marshals</t>
  </si>
  <si>
    <t>Columbus Isotopes</t>
  </si>
  <si>
    <t>Cypress Wild</t>
  </si>
  <si>
    <t>Dallas Astros</t>
  </si>
  <si>
    <t>Denver Orange Sox</t>
  </si>
  <si>
    <t>Detroit Tasmanian Devils</t>
  </si>
  <si>
    <t>El Paso Bears</t>
  </si>
  <si>
    <t>Fresno Tornado</t>
  </si>
  <si>
    <t>Indianapolis Wolf Pack</t>
  </si>
  <si>
    <t>Irving Shorebirds</t>
  </si>
  <si>
    <t>Kansas City Salukis</t>
  </si>
  <si>
    <t>Los Angeles Rush</t>
  </si>
  <si>
    <t>Mesa Purple Warriors</t>
  </si>
  <si>
    <t>Nashville Missions</t>
  </si>
  <si>
    <t>Omaha Captains</t>
  </si>
  <si>
    <t>Philadelphia Apple Sox</t>
  </si>
  <si>
    <t>Phoenix Rivermen</t>
  </si>
  <si>
    <t>Portland Lightning</t>
  </si>
  <si>
    <t>San Diego Clowns</t>
  </si>
  <si>
    <t>San Francisco Wolves</t>
  </si>
  <si>
    <t>Tampa Rays</t>
  </si>
  <si>
    <t>Tucson Werewolves</t>
  </si>
  <si>
    <t>Virginia Beach Wolverines</t>
  </si>
  <si>
    <t>Washington Dust Devils</t>
  </si>
  <si>
    <t>pWAR</t>
  </si>
  <si>
    <t>pZR</t>
  </si>
  <si>
    <t>cZR</t>
  </si>
  <si>
    <t>1bZR</t>
  </si>
  <si>
    <t>2bZR</t>
  </si>
  <si>
    <t>3bZR</t>
  </si>
  <si>
    <t>ssZR</t>
  </si>
  <si>
    <t>lfZR</t>
  </si>
  <si>
    <t>cfZR</t>
  </si>
  <si>
    <t>rfZR</t>
  </si>
  <si>
    <t>tZR</t>
  </si>
  <si>
    <t>issues identified:</t>
  </si>
  <si>
    <t>discrepancy between pitching WARs</t>
  </si>
  <si>
    <t>zone ratings not zeroing out</t>
  </si>
  <si>
    <t>catcher framing?</t>
  </si>
  <si>
    <t>57/43 WAR breakdown?</t>
  </si>
  <si>
    <t>how is wOBA calculated?</t>
  </si>
  <si>
    <t>POS</t>
  </si>
  <si>
    <t>#</t>
  </si>
  <si>
    <t>Name</t>
  </si>
  <si>
    <t>Inf</t>
  </si>
  <si>
    <t>B</t>
  </si>
  <si>
    <t>T</t>
  </si>
  <si>
    <t>G</t>
  </si>
  <si>
    <t>GS</t>
  </si>
  <si>
    <t>TC</t>
  </si>
  <si>
    <t>A</t>
  </si>
  <si>
    <t>PO</t>
  </si>
  <si>
    <t>E</t>
  </si>
  <si>
    <t>DP</t>
  </si>
  <si>
    <t>PCT</t>
  </si>
  <si>
    <t>RNG</t>
  </si>
  <si>
    <t>SBA</t>
  </si>
  <si>
    <t>RTO</t>
  </si>
  <si>
    <t>RTO%</t>
  </si>
  <si>
    <t>PB</t>
  </si>
  <si>
    <t>CERA</t>
  </si>
  <si>
    <t>FRM</t>
  </si>
  <si>
    <t>ARM</t>
  </si>
  <si>
    <t>C</t>
  </si>
  <si>
    <t>Vince Short</t>
  </si>
  <si>
    <t>Roberto Leal</t>
  </si>
  <si>
    <t>Zack Mueller</t>
  </si>
  <si>
    <t>Luis Garza</t>
  </si>
  <si>
    <t>John Carter</t>
  </si>
  <si>
    <t>Jose Rodriguez</t>
  </si>
  <si>
    <t>S</t>
  </si>
  <si>
    <t>Jonathan Roach</t>
  </si>
  <si>
    <t>Juan Melendez</t>
  </si>
  <si>
    <t>Jeremy Annas</t>
  </si>
  <si>
    <t>Danny Medrano</t>
  </si>
  <si>
    <t>Maurice Davis</t>
  </si>
  <si>
    <t>Chris Stevens</t>
  </si>
  <si>
    <t>Josh Howell</t>
  </si>
  <si>
    <t>Marshall Nava</t>
  </si>
  <si>
    <t>Juan Trevino</t>
  </si>
  <si>
    <t>Alex Laboy</t>
  </si>
  <si>
    <t>Justin Fluhr</t>
  </si>
  <si>
    <t>Jon Love</t>
  </si>
  <si>
    <t>Caleb Mize</t>
  </si>
  <si>
    <t>Sean Johnson</t>
  </si>
  <si>
    <t>Alex Mendo</t>
  </si>
  <si>
    <t>Roberto Oramas</t>
  </si>
  <si>
    <t>Jesus Barraza</t>
  </si>
  <si>
    <t>Tony Ramirez</t>
  </si>
  <si>
    <t>Ed Fugate</t>
  </si>
  <si>
    <t>Jasper DiPietrantonio</t>
  </si>
  <si>
    <t>Juan Trevizo</t>
  </si>
  <si>
    <t>Alex Martinez</t>
  </si>
  <si>
    <t>Chris Becker</t>
  </si>
  <si>
    <t>Steve Foster</t>
  </si>
  <si>
    <t>Shane Carpenter</t>
  </si>
  <si>
    <t>Adam Young</t>
  </si>
  <si>
    <t>Antonio Lopez</t>
  </si>
  <si>
    <t>Benito Lopez</t>
  </si>
  <si>
    <t>Paul Sizemore</t>
  </si>
  <si>
    <t>Tony Gonzales</t>
  </si>
  <si>
    <t>Andrew LeBeau</t>
  </si>
  <si>
    <t>Hector Rojas</t>
  </si>
  <si>
    <t>Dusty Taqi</t>
  </si>
  <si>
    <t>Alex Cabello</t>
  </si>
  <si>
    <t>Jonathan Ford</t>
  </si>
  <si>
    <t>Toby Jones</t>
  </si>
  <si>
    <t>Kevin Hoffman</t>
  </si>
  <si>
    <t>Bill Petty</t>
  </si>
  <si>
    <t>John Zadnik</t>
  </si>
  <si>
    <t>Sean Hylton</t>
  </si>
  <si>
    <t>Edwin Marez</t>
  </si>
  <si>
    <t>Brian Woelfel</t>
  </si>
  <si>
    <t>Lao-che Yang</t>
  </si>
  <si>
    <t>Casey Snider</t>
  </si>
  <si>
    <t>Evan Washington</t>
  </si>
  <si>
    <t>Alfredo Rodriguez</t>
  </si>
  <si>
    <t>Nick Vecchi</t>
  </si>
  <si>
    <t>Ty Sullivan</t>
  </si>
  <si>
    <t>Rogelio Contreras</t>
  </si>
  <si>
    <t>Steve Wilder</t>
  </si>
  <si>
    <t>Adam Ashlock</t>
  </si>
  <si>
    <t>3B</t>
  </si>
  <si>
    <t>Scott Cohen</t>
  </si>
  <si>
    <t>Alain Leroux</t>
  </si>
  <si>
    <t>Alex Lugo</t>
  </si>
  <si>
    <t>RF</t>
  </si>
  <si>
    <t>Tony Orobio</t>
  </si>
  <si>
    <t>Jerrod Smith</t>
  </si>
  <si>
    <t>Dan Takes</t>
  </si>
  <si>
    <t>Rafael Rodriguez</t>
  </si>
  <si>
    <t>Eric Caldwell</t>
  </si>
  <si>
    <t>Tony Fernandez</t>
  </si>
  <si>
    <t>Felix Montoya</t>
  </si>
  <si>
    <t>Alex Arredondo</t>
  </si>
  <si>
    <t>Francisco Barajas</t>
  </si>
  <si>
    <t>Everett Pease</t>
  </si>
  <si>
    <t>Blake Wilson</t>
  </si>
  <si>
    <t>Joel Kratz</t>
  </si>
  <si>
    <t>Tyler Berresford</t>
  </si>
  <si>
    <t>Juan Rodriguez</t>
  </si>
  <si>
    <t>John Rosen</t>
  </si>
  <si>
    <t>Jose Buentello</t>
  </si>
  <si>
    <t>Jose Arguelles</t>
  </si>
  <si>
    <t>Mike Groome</t>
  </si>
  <si>
    <t>AB</t>
  </si>
  <si>
    <t>H</t>
  </si>
  <si>
    <t>1B</t>
  </si>
  <si>
    <t>2B</t>
  </si>
  <si>
    <t>HR</t>
  </si>
  <si>
    <t>BB</t>
  </si>
  <si>
    <t>IBB</t>
  </si>
  <si>
    <t>HP</t>
  </si>
  <si>
    <t>SF</t>
  </si>
  <si>
    <t>GIDP</t>
  </si>
  <si>
    <t>wOBA</t>
  </si>
  <si>
    <t>SB</t>
  </si>
  <si>
    <t>CS</t>
  </si>
  <si>
    <t>Sergio Sutrez</t>
  </si>
  <si>
    <t>David Rodriguez</t>
  </si>
  <si>
    <t>LF</t>
  </si>
  <si>
    <t>Sean Speakman</t>
  </si>
  <si>
    <t>CF</t>
  </si>
  <si>
    <t>Justin Smith</t>
  </si>
  <si>
    <t>Emilio Sandoval</t>
  </si>
  <si>
    <t>Jake Unger</t>
  </si>
  <si>
    <t>Noah Perkins</t>
  </si>
  <si>
    <t>Andrew Sweeney</t>
  </si>
  <si>
    <t>Hector Rivera</t>
  </si>
  <si>
    <t>Jeremy Fishman</t>
  </si>
  <si>
    <t>SS</t>
  </si>
  <si>
    <t>Stephen Thomas</t>
  </si>
  <si>
    <t>Oscar Nuno</t>
  </si>
  <si>
    <t>Hector Rosas</t>
  </si>
  <si>
    <t>Pat Weed</t>
  </si>
  <si>
    <t>Brian Balcome</t>
  </si>
  <si>
    <t>Tristan Grimes</t>
  </si>
  <si>
    <t>Joey Wyatt</t>
  </si>
  <si>
    <t>Andres Garduno</t>
  </si>
  <si>
    <t>Arturo Santos</t>
  </si>
  <si>
    <t>Ruben Renteria</t>
  </si>
  <si>
    <t>Brad Miranda</t>
  </si>
  <si>
    <t>Jeremy Nelson</t>
  </si>
  <si>
    <t>Jim Yeager</t>
  </si>
  <si>
    <t>Raul Arias</t>
  </si>
  <si>
    <t>Logan Aspden</t>
  </si>
  <si>
    <t>Josh Johnston</t>
  </si>
  <si>
    <t>Joe Gille</t>
  </si>
  <si>
    <t>Rory Geer</t>
  </si>
  <si>
    <t>Alejandro Ramirez</t>
  </si>
  <si>
    <t>Ben Parkinson</t>
  </si>
  <si>
    <t>Alberik Westlund</t>
  </si>
  <si>
    <t>Colby Macuch</t>
  </si>
  <si>
    <t>Guillermo Lobato</t>
  </si>
  <si>
    <t>Adam Burma</t>
  </si>
  <si>
    <t>Alex Arballo</t>
  </si>
  <si>
    <t>Kevin Langdon</t>
  </si>
  <si>
    <t>Alfredo Sanchez</t>
  </si>
  <si>
    <t>John Nordstrom</t>
  </si>
  <si>
    <t>Eric Drake</t>
  </si>
  <si>
    <t>Juan Montes</t>
  </si>
  <si>
    <t>Mike Romero</t>
  </si>
  <si>
    <t>Josh Bursch</t>
  </si>
  <si>
    <t>Jeff Carey</t>
  </si>
  <si>
    <t>Michael Pearson</t>
  </si>
  <si>
    <t>Marc Urbanowski</t>
  </si>
  <si>
    <t>Mark Grimsley</t>
  </si>
  <si>
    <t>Jeff Lindemann</t>
  </si>
  <si>
    <t>Juan Gutierrez</t>
  </si>
  <si>
    <t>Luis Rivera</t>
  </si>
  <si>
    <t>Chris Lyons</t>
  </si>
  <si>
    <t>Justin Kuhnell</t>
  </si>
  <si>
    <t>Miguel Martinez</t>
  </si>
  <si>
    <t>Alex Robles</t>
  </si>
  <si>
    <t>Matt Currie</t>
  </si>
  <si>
    <t>Tony Robles</t>
  </si>
  <si>
    <t>Alex Garcia</t>
  </si>
  <si>
    <t>Skyler Taylor</t>
  </si>
  <si>
    <t>Daniel Castillo</t>
  </si>
  <si>
    <t>Carlos Alcantar</t>
  </si>
  <si>
    <t>J.P. Mendoza</t>
  </si>
  <si>
    <t>Justin Miles</t>
  </si>
  <si>
    <t>Theo Banner</t>
  </si>
  <si>
    <t>Julien Hubert</t>
  </si>
  <si>
    <t>Danny Traband</t>
  </si>
  <si>
    <t>Ryan Mullins</t>
  </si>
  <si>
    <t>Travis Patrick</t>
  </si>
  <si>
    <t>Jimmy Mack</t>
  </si>
  <si>
    <t>Matt Haas</t>
  </si>
  <si>
    <t>Ernesto Avalos</t>
  </si>
  <si>
    <t>Keith Jammer</t>
  </si>
  <si>
    <t>Steve Christopherson</t>
  </si>
  <si>
    <t>Brian Barzyk</t>
  </si>
  <si>
    <t>Tony Pera</t>
  </si>
  <si>
    <t>Jimmy Colpo</t>
  </si>
  <si>
    <t>Dave Espinoza</t>
  </si>
  <si>
    <t>D.J. Burrows</t>
  </si>
  <si>
    <t>Bill Willoughby</t>
  </si>
  <si>
    <t>Jordan Crespo</t>
  </si>
  <si>
    <t>Jamie Guy</t>
  </si>
  <si>
    <t>Ivan Figueredo</t>
  </si>
  <si>
    <t>Freddy Arias</t>
  </si>
  <si>
    <t>Chris Atkins</t>
  </si>
  <si>
    <t>Todd Schreiber</t>
  </si>
  <si>
    <t>Jonathan Diaz</t>
  </si>
  <si>
    <t>Matthew Woodcock</t>
  </si>
  <si>
    <t>Alex Ortiz</t>
  </si>
  <si>
    <t>Joel Martin</t>
  </si>
  <si>
    <t>Joe Evans</t>
  </si>
  <si>
    <t>Matt Bedore</t>
  </si>
  <si>
    <t>Aaron Bacardi</t>
  </si>
  <si>
    <t>Marco Moreno</t>
  </si>
  <si>
    <t>Steve Marsella</t>
  </si>
  <si>
    <t>Alfredo Pineda</t>
  </si>
  <si>
    <t>Isaiah Cole</t>
  </si>
  <si>
    <t>Edgar Aragon</t>
  </si>
  <si>
    <t>Mike Kreger</t>
  </si>
  <si>
    <t>Chris Johnson</t>
  </si>
  <si>
    <t>Francisco Padilla</t>
  </si>
  <si>
    <t>Wally Paysinger</t>
  </si>
  <si>
    <t>Gabe Sciorra</t>
  </si>
  <si>
    <t>Mike Hamilton</t>
  </si>
  <si>
    <t>Greg Wyatt</t>
  </si>
  <si>
    <t>David Minaya</t>
  </si>
  <si>
    <t>Justin Frye</t>
  </si>
  <si>
    <t>Esteban Alvito</t>
  </si>
  <si>
    <t>Rodolfo Luna</t>
  </si>
  <si>
    <t>Bryant Lauria</t>
  </si>
  <si>
    <t>Matt Steele</t>
  </si>
  <si>
    <t>Armando Real</t>
  </si>
  <si>
    <t>Arturo Rueda</t>
  </si>
  <si>
    <t>Michael Teske</t>
  </si>
  <si>
    <t>Manuel Almanzar</t>
  </si>
  <si>
    <t>Fernando Vallejos</t>
  </si>
  <si>
    <t>Ricardo De La Luz</t>
  </si>
  <si>
    <t>Matt Muth</t>
  </si>
  <si>
    <t>Jared Golembeski</t>
  </si>
  <si>
    <t>Eric Lynn</t>
  </si>
  <si>
    <t>Omari Beasley</t>
  </si>
  <si>
    <t>Jose Avelar</t>
  </si>
  <si>
    <t>Elliot Boehm</t>
  </si>
  <si>
    <t>Gregg Castle</t>
  </si>
  <si>
    <t>Eric Gustin</t>
  </si>
  <si>
    <t>Edgar Banda</t>
  </si>
  <si>
    <t>Ben Brown</t>
  </si>
  <si>
    <t>Guonçale Torro</t>
  </si>
  <si>
    <t>Hector Castillo</t>
  </si>
  <si>
    <t>Jim Hickman</t>
  </si>
  <si>
    <t>Efrain Garcia</t>
  </si>
  <si>
    <t>Rich Kingsmore</t>
  </si>
  <si>
    <t>Zach Emrick</t>
  </si>
  <si>
    <t>Ron Lucas</t>
  </si>
  <si>
    <t>Kyle Long</t>
  </si>
  <si>
    <t>Jose Buontempo</t>
  </si>
  <si>
    <t>Noah Utt</t>
  </si>
  <si>
    <t>Dane Honas</t>
  </si>
  <si>
    <t>Josh Heller</t>
  </si>
  <si>
    <t>Brad Sarkies</t>
  </si>
  <si>
    <t>Nick Johnson</t>
  </si>
  <si>
    <t>Mitchell Hibbert</t>
  </si>
  <si>
    <t>Alex Hernandez</t>
  </si>
  <si>
    <t>Tony Saucedo</t>
  </si>
  <si>
    <t>Brad Prowant</t>
  </si>
  <si>
    <t>T.J. Kamka</t>
  </si>
  <si>
    <t>Antonio Marquez</t>
  </si>
  <si>
    <t>Manny Sanchez</t>
  </si>
  <si>
    <t>Kyle Evans</t>
  </si>
  <si>
    <t>Brian Gregory</t>
  </si>
  <si>
    <t>Antonio Carrilo</t>
  </si>
  <si>
    <t>Jared Petty</t>
  </si>
  <si>
    <t>Nelson Acosta</t>
  </si>
  <si>
    <t>Steve Torda</t>
  </si>
  <si>
    <t>Gabe Soto</t>
  </si>
  <si>
    <t>Bobby Schatz</t>
  </si>
  <si>
    <t>Leon Morley</t>
  </si>
  <si>
    <t>Trent Kennedy</t>
  </si>
  <si>
    <t>Dan de la Cruz</t>
  </si>
  <si>
    <t>Ramon Montemayor</t>
  </si>
  <si>
    <t>Carlos Ruiz</t>
  </si>
  <si>
    <t>Jesus Sanche</t>
  </si>
  <si>
    <t>Tyler Mendoza</t>
  </si>
  <si>
    <t>Jordan Rodriguez</t>
  </si>
  <si>
    <t>Felix Hernandez</t>
  </si>
  <si>
    <t>Ryan Stuckey</t>
  </si>
  <si>
    <t>Jordan Roman</t>
  </si>
  <si>
    <t>Cesar Medrano</t>
  </si>
  <si>
    <t>Johnny Martin</t>
  </si>
  <si>
    <t>A.J. Pipho</t>
  </si>
  <si>
    <t>Francisco Varela</t>
  </si>
  <si>
    <t>Lang Chen</t>
  </si>
  <si>
    <t>Erick Sanchez</t>
  </si>
  <si>
    <t>Jonathan Dorrity</t>
  </si>
  <si>
    <t>Alejandro Martinez</t>
  </si>
  <si>
    <t>Brian Wicker</t>
  </si>
  <si>
    <t>Cory Barrett</t>
  </si>
  <si>
    <t>Keith Chladek</t>
  </si>
  <si>
    <t>Nick Stewart</t>
  </si>
  <si>
    <t>Antonio Calderon</t>
  </si>
  <si>
    <t>Luis Melecio</t>
  </si>
  <si>
    <t>Doug Flood</t>
  </si>
  <si>
    <t>Mario Ayala</t>
  </si>
  <si>
    <t>Jorge Bustamante</t>
  </si>
  <si>
    <t>Jordan Hoot</t>
  </si>
  <si>
    <t>Henry Garcia</t>
  </si>
  <si>
    <t>Jorge Silva</t>
  </si>
  <si>
    <t>Jeremy Fromm</t>
  </si>
  <si>
    <t>Jason Turner</t>
  </si>
  <si>
    <t>Bradly Richardson</t>
  </si>
  <si>
    <t>Luke Lucarelli</t>
  </si>
  <si>
    <t>Zach Licari</t>
  </si>
  <si>
    <t>Tony Tillman</t>
  </si>
  <si>
    <t>Georber de la Cruz</t>
  </si>
  <si>
    <t>Franklin Amador</t>
  </si>
  <si>
    <t>Chris Knight</t>
  </si>
  <si>
    <t>Justin Reeves</t>
  </si>
  <si>
    <t>Adam Hart</t>
  </si>
  <si>
    <t>Ryan Richburg</t>
  </si>
  <si>
    <t>Jeff Reid</t>
  </si>
  <si>
    <t>Josh Glenn</t>
  </si>
  <si>
    <t>Emmanuel Rojas</t>
  </si>
  <si>
    <t>Ted Smith</t>
  </si>
  <si>
    <t>Robert Gonzalez</t>
  </si>
  <si>
    <t>Alexis Torres</t>
  </si>
  <si>
    <t>Ben McDonald</t>
  </si>
  <si>
    <t>Bobby Brown</t>
  </si>
  <si>
    <t>Chris Emerson</t>
  </si>
  <si>
    <t>Ricky Garza</t>
  </si>
  <si>
    <t>Curt Condon</t>
  </si>
  <si>
    <t>Gabriel Ayala</t>
  </si>
  <si>
    <t>Jim Terwilliger</t>
  </si>
  <si>
    <t>Elvis Reyes</t>
  </si>
  <si>
    <t>Mike Frasca</t>
  </si>
  <si>
    <t>Steve Marlow</t>
  </si>
  <si>
    <t>Omar Marin</t>
  </si>
  <si>
    <t>Israel Garcia</t>
  </si>
  <si>
    <t>Aleixo Estefique</t>
  </si>
  <si>
    <t>Devin Beckwith</t>
  </si>
  <si>
    <t>Phil Hurley</t>
  </si>
  <si>
    <t>Bret Williams</t>
  </si>
  <si>
    <t>Jon McCoy</t>
  </si>
  <si>
    <t>Norm Spinks</t>
  </si>
  <si>
    <t>Jordan Burton</t>
  </si>
  <si>
    <t>Jose Lebron</t>
  </si>
  <si>
    <t>Dave Ambrose</t>
  </si>
  <si>
    <t>Devin Fields</t>
  </si>
  <si>
    <t>Josh Levy</t>
  </si>
  <si>
    <t>Adam Rogers</t>
  </si>
  <si>
    <t>Bob DuBose</t>
  </si>
  <si>
    <t>Alex Lopez</t>
  </si>
  <si>
    <t>Daniel Perez</t>
  </si>
  <si>
    <t>Tom Mejia</t>
  </si>
  <si>
    <t>Ricardo Oropesa</t>
  </si>
  <si>
    <t>Jim Watson</t>
  </si>
  <si>
    <t>Carlos Amada</t>
  </si>
  <si>
    <t>Kenny Baker</t>
  </si>
  <si>
    <t>John Sheppard</t>
  </si>
  <si>
    <t>Aaron Simmons</t>
  </si>
  <si>
    <t>Ricardo Ibarra</t>
  </si>
  <si>
    <t>Jesus Medrano</t>
  </si>
  <si>
    <t>Fernando Villa</t>
  </si>
  <si>
    <t>Matt Bowes</t>
  </si>
  <si>
    <t>Dave Shanks</t>
  </si>
  <si>
    <t>Ismael Casillas</t>
  </si>
  <si>
    <t>Nick Sandoval</t>
  </si>
  <si>
    <t>Eric Ulrich</t>
  </si>
  <si>
    <t>Skyler Lasley</t>
  </si>
  <si>
    <t>Ian Bullen</t>
  </si>
  <si>
    <t>Juan Cardenas</t>
  </si>
  <si>
    <t>Ramon Perez</t>
  </si>
  <si>
    <t>Mark Wright</t>
  </si>
  <si>
    <t>Aurelio Cervantes</t>
  </si>
  <si>
    <t>Nick Trower</t>
  </si>
  <si>
    <t>Brian Parker</t>
  </si>
  <si>
    <t>Salvador Perez</t>
  </si>
  <si>
    <t>Rafael Bacon</t>
  </si>
  <si>
    <t>Eric Tucker</t>
  </si>
  <si>
    <t>Mike Magdaleno</t>
  </si>
  <si>
    <t>David Murray</t>
  </si>
  <si>
    <t>Jacob Bennett</t>
  </si>
  <si>
    <t>Alex Valladares</t>
  </si>
  <si>
    <t>Justin Walsh</t>
  </si>
  <si>
    <t>Juan Ortega</t>
  </si>
  <si>
    <t>Garrett Schrage</t>
  </si>
  <si>
    <t>Josh Begley</t>
  </si>
  <si>
    <t>Aaron Robinette</t>
  </si>
  <si>
    <t>Terry Ha</t>
  </si>
  <si>
    <t>Cruz Garza</t>
  </si>
  <si>
    <t>Steven Hogenson</t>
  </si>
  <si>
    <t>Santos Castro</t>
  </si>
  <si>
    <t>Ricky Prignano</t>
  </si>
  <si>
    <t>Andy Ybarra</t>
  </si>
  <si>
    <t>Dustin Isbell</t>
  </si>
  <si>
    <t>Caleb Adragna</t>
  </si>
  <si>
    <t>Vinny Tena</t>
  </si>
  <si>
    <t>Gus Rennie</t>
  </si>
  <si>
    <t>John Adams</t>
  </si>
  <si>
    <t>Mike Stokes</t>
  </si>
  <si>
    <t>Antonio Valencia</t>
  </si>
  <si>
    <t>Orlando Mungarro</t>
  </si>
  <si>
    <t>Edgar Velasquez</t>
  </si>
  <si>
    <t>David Ochoa</t>
  </si>
  <si>
    <t>John Cain</t>
  </si>
  <si>
    <t>Willie Guerrero</t>
  </si>
  <si>
    <t>Dennis Kroll</t>
  </si>
  <si>
    <t>Devin Moser</t>
  </si>
  <si>
    <t>Art Markley</t>
  </si>
  <si>
    <t>Greg Hefley</t>
  </si>
  <si>
    <t>Tyler Johnson</t>
  </si>
  <si>
    <t>Ron Sutera</t>
  </si>
  <si>
    <t>Webber Sauer</t>
  </si>
  <si>
    <t>Eddie Vela</t>
  </si>
  <si>
    <t>Teófilo Masarenhas</t>
  </si>
  <si>
    <t>Bobby Wegman</t>
  </si>
  <si>
    <t>Alexis Rodriguez</t>
  </si>
  <si>
    <t>Mike Moore</t>
  </si>
  <si>
    <t>Matt Manuel</t>
  </si>
  <si>
    <t>Edwin Chavez</t>
  </si>
  <si>
    <t>Joe Towns</t>
  </si>
  <si>
    <t>Latrell Williams</t>
  </si>
  <si>
    <t>Justin Blackburn</t>
  </si>
  <si>
    <t>Pat Knox</t>
  </si>
  <si>
    <t>Brian Galvez</t>
  </si>
  <si>
    <t>Tyler Broski</t>
  </si>
  <si>
    <t>R.J. Conklin</t>
  </si>
  <si>
    <t>Kevin Paysinger</t>
  </si>
  <si>
    <t>Kevin Hardy</t>
  </si>
  <si>
    <t>Kevin Urban</t>
  </si>
  <si>
    <t>Rusty Thibault</t>
  </si>
  <si>
    <t>Antonio Martinez</t>
  </si>
  <si>
    <t>Gary Coleman</t>
  </si>
  <si>
    <t>Steve Hurst</t>
  </si>
  <si>
    <t>Joey Grimm</t>
  </si>
  <si>
    <t>Dave Reed</t>
  </si>
  <si>
    <t>Alex Rivera</t>
  </si>
  <si>
    <t>Jim Brown</t>
  </si>
  <si>
    <t>John Brown</t>
  </si>
  <si>
    <t>Mike DiCarlo</t>
  </si>
  <si>
    <t>Allen Dinneen</t>
  </si>
  <si>
    <t>Shane Weatherly</t>
  </si>
  <si>
    <t>Jake Ritter</t>
  </si>
  <si>
    <t>Tim Perez</t>
  </si>
  <si>
    <t>Jimmy Hessel</t>
  </si>
  <si>
    <t>Grant Parkerson</t>
  </si>
  <si>
    <t>Emesto Torres</t>
  </si>
  <si>
    <t>Gary Wilson</t>
  </si>
  <si>
    <t>Ron Gratton</t>
  </si>
  <si>
    <t>Willie Fiallo</t>
  </si>
  <si>
    <t>Chris Braunschweig</t>
  </si>
  <si>
    <t>Shane Wilson</t>
  </si>
  <si>
    <t>Sergio Torres</t>
  </si>
  <si>
    <t>Bobby Rodriguez</t>
  </si>
  <si>
    <t>Denny Meyer</t>
  </si>
  <si>
    <t>Felix Diliberto</t>
  </si>
  <si>
    <t>John Affolter</t>
  </si>
  <si>
    <t>Rich Williams</t>
  </si>
  <si>
    <t>Kevin Evans</t>
  </si>
  <si>
    <t>Jaden Williams</t>
  </si>
  <si>
    <t>Mike McKim</t>
  </si>
  <si>
    <t>Juan Ochoa</t>
  </si>
  <si>
    <t>Joel Holmes</t>
  </si>
  <si>
    <t>Enrique Perez</t>
  </si>
  <si>
    <t>Dave Dicks</t>
  </si>
  <si>
    <t>Mat Collins</t>
  </si>
  <si>
    <t>Ricky Napolitano</t>
  </si>
  <si>
    <t>Alejandro Sierra</t>
  </si>
  <si>
    <t>Masakatsu Tabata</t>
  </si>
  <si>
    <t>Kenichi Kimura</t>
  </si>
  <si>
    <t>Manny Delgado</t>
  </si>
  <si>
    <t>Jon Krause</t>
  </si>
  <si>
    <t>Gene Utter</t>
  </si>
  <si>
    <t>Carlos Perez</t>
  </si>
  <si>
    <t>Matt Gill</t>
  </si>
  <si>
    <t>Gustavo Astorga</t>
  </si>
  <si>
    <t>Greg Santana</t>
  </si>
  <si>
    <t>Chris Pate</t>
  </si>
  <si>
    <t>Paul Mansfield</t>
  </si>
  <si>
    <t>Matthew Harrington</t>
  </si>
  <si>
    <t>Ricardo Henriquez</t>
  </si>
  <si>
    <t>Jamie Cheatham</t>
  </si>
  <si>
    <t>Nick Rojas</t>
  </si>
  <si>
    <t>Jose Delgado</t>
  </si>
  <si>
    <t>Josh Lorenson</t>
  </si>
  <si>
    <t>Felix Gonzalez</t>
  </si>
  <si>
    <t>Roger Hickson</t>
  </si>
  <si>
    <t>Vinny Viera</t>
  </si>
  <si>
    <t>Chris Kohlstedt</t>
  </si>
  <si>
    <t>Carlos Conde</t>
  </si>
  <si>
    <t>Matthew Godfrey</t>
  </si>
  <si>
    <t>Alex Rodriguez</t>
  </si>
  <si>
    <t>Alex Trevino</t>
  </si>
  <si>
    <t>Oscar Perkins</t>
  </si>
  <si>
    <t>Andy Moore</t>
  </si>
  <si>
    <t>J.J. Prince</t>
  </si>
  <si>
    <t>Brandon Maple</t>
  </si>
  <si>
    <t>Manny Ruiz</t>
  </si>
  <si>
    <t>David Otero</t>
  </si>
  <si>
    <t>Bettino Albertini</t>
  </si>
  <si>
    <t>Matt Staley</t>
  </si>
  <si>
    <t>Walt Jenkins</t>
  </si>
  <si>
    <t>Manny Madrigal</t>
  </si>
  <si>
    <t>Bobby Back</t>
  </si>
  <si>
    <t>Marcos Segura</t>
  </si>
  <si>
    <t>Jim Stolpe</t>
  </si>
  <si>
    <t>Chris Summer</t>
  </si>
  <si>
    <t>Kevin Brown</t>
  </si>
  <si>
    <t>Chris Jackson</t>
  </si>
  <si>
    <t>Vinny Pedrego</t>
  </si>
  <si>
    <t>Rafael Gutierres</t>
  </si>
  <si>
    <t>Luis Gracida</t>
  </si>
  <si>
    <t>Greg Covington</t>
  </si>
  <si>
    <t>Oscar Baez</t>
  </si>
  <si>
    <t>Adrian Alarcon</t>
  </si>
  <si>
    <t>Carlos Hernandez</t>
  </si>
  <si>
    <t>Jerry Harris</t>
  </si>
  <si>
    <t>Earl Fenters</t>
  </si>
  <si>
    <t>Ricky Milburn</t>
  </si>
  <si>
    <t>Ernesto Chaves</t>
  </si>
  <si>
    <t>Ryan Herrera</t>
  </si>
  <si>
    <t>Chris Hunter</t>
  </si>
  <si>
    <t>Dave Blair</t>
  </si>
  <si>
    <t>Justin Tagliarino</t>
  </si>
  <si>
    <t>David Key</t>
  </si>
  <si>
    <t>Roberto Castro</t>
  </si>
  <si>
    <t>Danny Salcedo</t>
  </si>
  <si>
    <t>Chris Tapia</t>
  </si>
  <si>
    <t>George Mitchell</t>
  </si>
  <si>
    <t>Melvin Zavala</t>
  </si>
  <si>
    <t>Pedro de Leon</t>
  </si>
  <si>
    <t>Melvin Trujillo</t>
  </si>
  <si>
    <t>Juan Rojas</t>
  </si>
  <si>
    <t>Mike Thompson</t>
  </si>
  <si>
    <t>Chad Garner</t>
  </si>
  <si>
    <t>Sean Sava</t>
  </si>
  <si>
    <t>Jason Slusarz</t>
  </si>
  <si>
    <t>Josh McDonald</t>
  </si>
  <si>
    <t>Jason Bearse</t>
  </si>
  <si>
    <t>Chris Underwood</t>
  </si>
  <si>
    <t>Koliya Perlmutter</t>
  </si>
  <si>
    <t>Billy Laing</t>
  </si>
  <si>
    <t>Brad Rogers</t>
  </si>
  <si>
    <t>Danny Everly</t>
  </si>
  <si>
    <t>Josh Wall</t>
  </si>
  <si>
    <t>Kyle Hoffman</t>
  </si>
  <si>
    <t>Brent Hackett</t>
  </si>
  <si>
    <t>Ramon Torres</t>
  </si>
  <si>
    <t>David Salas</t>
  </si>
  <si>
    <t>Alex Andazola</t>
  </si>
  <si>
    <t>Adrian Gamez</t>
  </si>
  <si>
    <t>Jaden Pearson</t>
  </si>
  <si>
    <t>Jonathan Potratz</t>
  </si>
  <si>
    <t>Rich Rock</t>
  </si>
  <si>
    <t>Tenho Laitinen</t>
  </si>
  <si>
    <t>Danny Martinez</t>
  </si>
  <si>
    <t>Jeff Walker</t>
  </si>
  <si>
    <t>Aaron Armand</t>
  </si>
  <si>
    <t>Eric Ibarra</t>
  </si>
  <si>
    <t>Jonathan Gonzalez</t>
  </si>
  <si>
    <t>Mat Brummett</t>
  </si>
  <si>
    <t>Vince Barber</t>
  </si>
  <si>
    <t>Tony Harvey</t>
  </si>
  <si>
    <t>Nick Dunbar</t>
  </si>
  <si>
    <t>Ryan Goodman</t>
  </si>
  <si>
    <t>Eddie Rodriguez</t>
  </si>
  <si>
    <t>Jake Vick</t>
  </si>
  <si>
    <t>Jason Kramer</t>
  </si>
  <si>
    <t>Jorge Paz</t>
  </si>
  <si>
    <t>Andy Mullins</t>
  </si>
  <si>
    <t>Ryan Thrasher</t>
  </si>
  <si>
    <t>Matt Beyer</t>
  </si>
  <si>
    <t>Mario Esparza</t>
  </si>
  <si>
    <t>Juan Tapia</t>
  </si>
  <si>
    <t>Rafael Wilson</t>
  </si>
  <si>
    <t>Donovan Inghram</t>
  </si>
  <si>
    <t>Cameron Adams</t>
  </si>
  <si>
    <t>Paul Rhoton</t>
  </si>
  <si>
    <t>Mike Gwatney</t>
  </si>
  <si>
    <t>Roberto Lucero</t>
  </si>
  <si>
    <t>Dan Pesce</t>
  </si>
  <si>
    <t>Kurt Martinez</t>
  </si>
  <si>
    <t>Ken Thompson</t>
  </si>
  <si>
    <t>Luke Foley</t>
  </si>
  <si>
    <t>Omar Balmaceda</t>
  </si>
  <si>
    <t>Jimmy Jackson</t>
  </si>
  <si>
    <t>Gene Tracy</t>
  </si>
  <si>
    <t>Karl Gerhart</t>
  </si>
  <si>
    <t>Luis Perez</t>
  </si>
  <si>
    <t>Alex Llamas</t>
  </si>
  <si>
    <t>Pat Kuklok</t>
  </si>
  <si>
    <t>Bobby Frase</t>
  </si>
  <si>
    <t>Josh Dennison</t>
  </si>
  <si>
    <t>John Redmann</t>
  </si>
  <si>
    <t>Kory Mulkins</t>
  </si>
  <si>
    <t>Jose Dominguez</t>
  </si>
  <si>
    <t>Danny Malone</t>
  </si>
  <si>
    <t>Jonathan Johnson</t>
  </si>
  <si>
    <t>Alex Gonzalez</t>
  </si>
  <si>
    <t>Bob Mendez</t>
  </si>
  <si>
    <t>SP</t>
  </si>
  <si>
    <t>Rob Abell</t>
  </si>
  <si>
    <t>CL</t>
  </si>
  <si>
    <t>Amando Aboim</t>
  </si>
  <si>
    <t>Bobby Adams</t>
  </si>
  <si>
    <t>Billy Agnew</t>
  </si>
  <si>
    <t>Salvador Aguero</t>
  </si>
  <si>
    <t>Robby Aguilar</t>
  </si>
  <si>
    <t>Aaron Ahearn</t>
  </si>
  <si>
    <t>RP</t>
  </si>
  <si>
    <t>Jose Alarcon</t>
  </si>
  <si>
    <t>Pedro Alarcon</t>
  </si>
  <si>
    <t>Mike Alden</t>
  </si>
  <si>
    <t>Mike Alexander</t>
  </si>
  <si>
    <t>Bill Alfaro</t>
  </si>
  <si>
    <t>Leonardo Algarin</t>
  </si>
  <si>
    <t>Fernando Almendarez</t>
  </si>
  <si>
    <t>Ed Alvarado</t>
  </si>
  <si>
    <t>Eduardo Alvarez</t>
  </si>
  <si>
    <t>Melvin Alvarez</t>
  </si>
  <si>
    <t>Daniel Amaya</t>
  </si>
  <si>
    <t>Jonathan Anderson</t>
  </si>
  <si>
    <t>David Anguiano</t>
  </si>
  <si>
    <t>Freddy Arce</t>
  </si>
  <si>
    <t>John Archer</t>
  </si>
  <si>
    <t>Bobby Armendariz</t>
  </si>
  <si>
    <t>Leon Armenta</t>
  </si>
  <si>
    <t>Lance Arnett</t>
  </si>
  <si>
    <t>Alan Arthur</t>
  </si>
  <si>
    <t>Rob Ashe</t>
  </si>
  <si>
    <t>Xavier Auguste</t>
  </si>
  <si>
    <t>Matt Aultz</t>
  </si>
  <si>
    <t>Franklin Ayala</t>
  </si>
  <si>
    <t>Roberto Ayala</t>
  </si>
  <si>
    <t>Pat Aycock</t>
  </si>
  <si>
    <t>Ernie Badillo</t>
  </si>
  <si>
    <t>Alex Bahena</t>
  </si>
  <si>
    <t>Everett Bahr</t>
  </si>
  <si>
    <t>Andrew Baker</t>
  </si>
  <si>
    <t>Zachery Baker</t>
  </si>
  <si>
    <t>Phil Ball</t>
  </si>
  <si>
    <t>Brandon Banks</t>
  </si>
  <si>
    <t>Daniel Barclay</t>
  </si>
  <si>
    <t>Prince Barnes</t>
  </si>
  <si>
    <t>Antonio Barraza</t>
  </si>
  <si>
    <t>Juan Barrera</t>
  </si>
  <si>
    <t>Jesse Battisti</t>
  </si>
  <si>
    <t>Mario Bautista</t>
  </si>
  <si>
    <t>Ryan Beck</t>
  </si>
  <si>
    <t>Steve Beckel</t>
  </si>
  <si>
    <t>Alex Bedolla</t>
  </si>
  <si>
    <t>Joe Beebe</t>
  </si>
  <si>
    <t>Joe Beier</t>
  </si>
  <si>
    <t>Andrew Benner</t>
  </si>
  <si>
    <t>Jesse Berman</t>
  </si>
  <si>
    <t>Brett Bernard</t>
  </si>
  <si>
    <t>Rafael Bertemati</t>
  </si>
  <si>
    <t>Bryan Billet</t>
  </si>
  <si>
    <t>Kevin Blakely</t>
  </si>
  <si>
    <t>Chris Blinn</t>
  </si>
  <si>
    <t>Tim Bobrow</t>
  </si>
  <si>
    <t>Poto Bogalha</t>
  </si>
  <si>
    <t>Simeone Bompiano</t>
  </si>
  <si>
    <t>Benito Bonilla</t>
  </si>
  <si>
    <t>John Bosch</t>
  </si>
  <si>
    <t>Scott Boutwell</t>
  </si>
  <si>
    <t>Steve Bowe</t>
  </si>
  <si>
    <t>Dan Bowman</t>
  </si>
  <si>
    <t>Marshall Braden</t>
  </si>
  <si>
    <t>Sean Braham</t>
  </si>
  <si>
    <t>Josh Branch</t>
  </si>
  <si>
    <t>Caleb Brandon</t>
  </si>
  <si>
    <t>Tim Braun</t>
  </si>
  <si>
    <t>Luis Briseno</t>
  </si>
  <si>
    <t>Trace Broomhead</t>
  </si>
  <si>
    <t>Elijah Broughton</t>
  </si>
  <si>
    <t>Alex Brown</t>
  </si>
  <si>
    <t>Joey Brown</t>
  </si>
  <si>
    <t>Andy Brunk</t>
  </si>
  <si>
    <t>Alan Bulthuis</t>
  </si>
  <si>
    <t>Kevin Burden</t>
  </si>
  <si>
    <t>Chris Burley</t>
  </si>
  <si>
    <t>Nick Burt</t>
  </si>
  <si>
    <t>Earl Burton</t>
  </si>
  <si>
    <t>Jesse Butler</t>
  </si>
  <si>
    <t>Jesse Buzick</t>
  </si>
  <si>
    <t>Victor Cabral</t>
  </si>
  <si>
    <t>Hector Cabrera</t>
  </si>
  <si>
    <t>Justin Camilli</t>
  </si>
  <si>
    <t>Javier Cantu</t>
  </si>
  <si>
    <t>Aaron Capps</t>
  </si>
  <si>
    <t>Tony Carbajal</t>
  </si>
  <si>
    <t>Jose Cardona</t>
  </si>
  <si>
    <t>Bobby Carr</t>
  </si>
  <si>
    <t>Jim Carr</t>
  </si>
  <si>
    <t>Oscar Carreon</t>
  </si>
  <si>
    <t>Eduardo Carrera</t>
  </si>
  <si>
    <t>Mike Carver</t>
  </si>
  <si>
    <t>Isacco Casiraghi</t>
  </si>
  <si>
    <t>Nick Castellanos</t>
  </si>
  <si>
    <t>Solange Catalo</t>
  </si>
  <si>
    <t>Jamal Chapman</t>
  </si>
  <si>
    <t>Jose Chavez</t>
  </si>
  <si>
    <t>Joe Chester</t>
  </si>
  <si>
    <t>Chris Chmiel</t>
  </si>
  <si>
    <t>Mike Christenson</t>
  </si>
  <si>
    <t>Josh Clark</t>
  </si>
  <si>
    <t>Frank Clifton</t>
  </si>
  <si>
    <t>Justin Clinkscale</t>
  </si>
  <si>
    <t>Colin Colardo</t>
  </si>
  <si>
    <t>Aaron Coleman</t>
  </si>
  <si>
    <t>Tony Collins</t>
  </si>
  <si>
    <t>Javier Colon</t>
  </si>
  <si>
    <t>Matt Conley</t>
  </si>
  <si>
    <t>Josh Copeland</t>
  </si>
  <si>
    <t>Alex Cordova</t>
  </si>
  <si>
    <t>Willie Cordova</t>
  </si>
  <si>
    <t>Luis Cortes</t>
  </si>
  <si>
    <t>Andy Covarrubias</t>
  </si>
  <si>
    <t>Vince Coyne</t>
  </si>
  <si>
    <t>Chris Craig</t>
  </si>
  <si>
    <t>Butch Cree</t>
  </si>
  <si>
    <t>Oscar Crespo</t>
  </si>
  <si>
    <t>Jonathan Crider</t>
  </si>
  <si>
    <t>Gastone Crisci</t>
  </si>
  <si>
    <t>Carlos Cruz</t>
  </si>
  <si>
    <t>James Curran</t>
  </si>
  <si>
    <t>Dave D'Amico</t>
  </si>
  <si>
    <t>Jay Dabney</t>
  </si>
  <si>
    <t>Ron Dadswell</t>
  </si>
  <si>
    <t>Sillvestre Dargent</t>
  </si>
  <si>
    <t>Mike Dasher</t>
  </si>
  <si>
    <t>John Davidson</t>
  </si>
  <si>
    <t>Chad Davis</t>
  </si>
  <si>
    <t>Cory Davis</t>
  </si>
  <si>
    <t>Emilio de la Rosa</t>
  </si>
  <si>
    <t>Angel de Loera</t>
  </si>
  <si>
    <t>Sean Diamante</t>
  </si>
  <si>
    <t>Bryan Dickey</t>
  </si>
  <si>
    <t>Andy DiSpoto</t>
  </si>
  <si>
    <t>Tyler Dooley</t>
  </si>
  <si>
    <t>Shane Dorr</t>
  </si>
  <si>
    <t>Donovan Doster</t>
  </si>
  <si>
    <t>Dave Dougherty</t>
  </si>
  <si>
    <t>Mark Durland</t>
  </si>
  <si>
    <t>Mike Eaton</t>
  </si>
  <si>
    <t>Riley Ebbe</t>
  </si>
  <si>
    <t>Eric Eisenhut</t>
  </si>
  <si>
    <t>Bryan Ellison</t>
  </si>
  <si>
    <t>Ben Emery</t>
  </si>
  <si>
    <t>Edgar Enriquez</t>
  </si>
  <si>
    <t>Javy Espindola</t>
  </si>
  <si>
    <t>Mario Espinosa</t>
  </si>
  <si>
    <t>Rich Espinosa</t>
  </si>
  <si>
    <t>Raul Espinoza</t>
  </si>
  <si>
    <t>John Evans</t>
  </si>
  <si>
    <t>Rob Evans</t>
  </si>
  <si>
    <t>Miles Faber</t>
  </si>
  <si>
    <t>Josh Fair</t>
  </si>
  <si>
    <t>Tom Farrell</t>
  </si>
  <si>
    <t>Ernst Farrow</t>
  </si>
  <si>
    <t>Ryan Fenley</t>
  </si>
  <si>
    <t>Joe Ferguson</t>
  </si>
  <si>
    <t>Jason Ferrari</t>
  </si>
  <si>
    <t>Tim Field</t>
  </si>
  <si>
    <t>John Finch</t>
  </si>
  <si>
    <t>Kevin Fisher</t>
  </si>
  <si>
    <t>Nate Fleming</t>
  </si>
  <si>
    <t>Ethan Foreman</t>
  </si>
  <si>
    <t>Steve Forrest</t>
  </si>
  <si>
    <t>Onorato Fortini</t>
  </si>
  <si>
    <t>Tom Fravel</t>
  </si>
  <si>
    <t>Travis Fravel</t>
  </si>
  <si>
    <t>Dan Fredericks</t>
  </si>
  <si>
    <t>Ted Freer</t>
  </si>
  <si>
    <t>Manuell Fteira</t>
  </si>
  <si>
    <t>Rafael Fuentes</t>
  </si>
  <si>
    <t>Bill Gagnebin</t>
  </si>
  <si>
    <t>John Gallardo</t>
  </si>
  <si>
    <t>Edgar Galvez</t>
  </si>
  <si>
    <t>Carlos Garcia</t>
  </si>
  <si>
    <t>Enrique Garcia</t>
  </si>
  <si>
    <t>Gustavo Garcia</t>
  </si>
  <si>
    <t>Manny Garcia</t>
  </si>
  <si>
    <t>Vinny Garcia</t>
  </si>
  <si>
    <t>Carlos Garza</t>
  </si>
  <si>
    <t>Carlos Genovese</t>
  </si>
  <si>
    <t>Ken Gentry</t>
  </si>
  <si>
    <t>Ken Ghrist</t>
  </si>
  <si>
    <t>Tristan Gillard</t>
  </si>
  <si>
    <t>Mason Glynn</t>
  </si>
  <si>
    <t>Mark Goldsmith</t>
  </si>
  <si>
    <t>Antonio Gomez</t>
  </si>
  <si>
    <t>Bobby Gonzales</t>
  </si>
  <si>
    <t>Danny Gonzales</t>
  </si>
  <si>
    <t>David Gonzales</t>
  </si>
  <si>
    <t>Santos Gonzales</t>
  </si>
  <si>
    <t>Antonio Gonzalez</t>
  </si>
  <si>
    <t>Carlos Gonzalez</t>
  </si>
  <si>
    <t>Gregorio Gonzalez</t>
  </si>
  <si>
    <t>Jesus Gonzalez</t>
  </si>
  <si>
    <t>Rafael Gonzalez</t>
  </si>
  <si>
    <t>Ryan Gorman</t>
  </si>
  <si>
    <t>Darryl Gray</t>
  </si>
  <si>
    <t>Justin Griffin</t>
  </si>
  <si>
    <t>Zeferino Guedaz</t>
  </si>
  <si>
    <t>Bobby Guerra</t>
  </si>
  <si>
    <t>Oscar Guerra</t>
  </si>
  <si>
    <t>Miguel Guerrero</t>
  </si>
  <si>
    <t>Juan Guillen</t>
  </si>
  <si>
    <t>Randy Gustafson</t>
  </si>
  <si>
    <t>Francisco Gutierrez</t>
  </si>
  <si>
    <t>Eric Gutman</t>
  </si>
  <si>
    <t>Rogelio Guzman</t>
  </si>
  <si>
    <t>Scott Hafling</t>
  </si>
  <si>
    <t>Chris Hagler</t>
  </si>
  <si>
    <t>Dave Hailey</t>
  </si>
  <si>
    <t>Matt Hall</t>
  </si>
  <si>
    <t>Jason Hanna</t>
  </si>
  <si>
    <t>Omer Hansen</t>
  </si>
  <si>
    <t>Randy Hansen</t>
  </si>
  <si>
    <t>Jeff Hargis</t>
  </si>
  <si>
    <t>Brandon Harper</t>
  </si>
  <si>
    <t>Jim Harris</t>
  </si>
  <si>
    <t>Matt Harrison</t>
  </si>
  <si>
    <t>Richard Hartwick</t>
  </si>
  <si>
    <t>Rich Hawkins</t>
  </si>
  <si>
    <t>Marty Hedger</t>
  </si>
  <si>
    <t>David Heflin</t>
  </si>
  <si>
    <t>Chase Hepworth</t>
  </si>
  <si>
    <t>Luis Heras</t>
  </si>
  <si>
    <t>Andres Hermosillo</t>
  </si>
  <si>
    <t>Julio Hernandes</t>
  </si>
  <si>
    <t>Enrique Hernandez</t>
  </si>
  <si>
    <t>Jesus Hernandez</t>
  </si>
  <si>
    <t>Juan Hernandez</t>
  </si>
  <si>
    <t>Luis Hernandez</t>
  </si>
  <si>
    <t>Omar Hernandez</t>
  </si>
  <si>
    <t>Oscar Hernandez</t>
  </si>
  <si>
    <t>Roberto Hernandez</t>
  </si>
  <si>
    <t>Rodrigo Hernandez</t>
  </si>
  <si>
    <t>George Herrera</t>
  </si>
  <si>
    <t>Bobby Herum</t>
  </si>
  <si>
    <t>Travis Hicks</t>
  </si>
  <si>
    <t>Bobby Hiestand</t>
  </si>
  <si>
    <t>Matt Hilderbrandt</t>
  </si>
  <si>
    <t>Chris Hill</t>
  </si>
  <si>
    <t>Dave Hill</t>
  </si>
  <si>
    <t>Sean Hinkle</t>
  </si>
  <si>
    <t>Andy Honrath</t>
  </si>
  <si>
    <t>Jake Hooten</t>
  </si>
  <si>
    <t>Jacob Hoover</t>
  </si>
  <si>
    <t>John Hopkins</t>
  </si>
  <si>
    <t>Tony Hopkins</t>
  </si>
  <si>
    <t>Chris Horner</t>
  </si>
  <si>
    <t>Jason Huff</t>
  </si>
  <si>
    <t>Herb Huhn</t>
  </si>
  <si>
    <t>Scott Hunt</t>
  </si>
  <si>
    <t>Jacob Hutchings</t>
  </si>
  <si>
    <t>Josiah Jackson</t>
  </si>
  <si>
    <t>Ray Jackson</t>
  </si>
  <si>
    <t>Travis James</t>
  </si>
  <si>
    <t>Adam Jean</t>
  </si>
  <si>
    <t>Theodore Jerome</t>
  </si>
  <si>
    <t>Chris Jiminez</t>
  </si>
  <si>
    <t>Greg Johnson</t>
  </si>
  <si>
    <t>Tommie Johnston</t>
  </si>
  <si>
    <t>Chris Jones</t>
  </si>
  <si>
    <t>Mike Jones</t>
  </si>
  <si>
    <t>Noel Jones</t>
  </si>
  <si>
    <t>Drew Kalita</t>
  </si>
  <si>
    <t>Justin Katzman</t>
  </si>
  <si>
    <t>Jeremy Kee</t>
  </si>
  <si>
    <t>Jimmy Keene</t>
  </si>
  <si>
    <t>Bill Keithly</t>
  </si>
  <si>
    <t>Eric Kennedy</t>
  </si>
  <si>
    <t>Andy Kent</t>
  </si>
  <si>
    <t>Nick Kerby</t>
  </si>
  <si>
    <t>Braedon Kerr</t>
  </si>
  <si>
    <t>Colin King</t>
  </si>
  <si>
    <t>Steve King</t>
  </si>
  <si>
    <t>Elton Kirkland</t>
  </si>
  <si>
    <t>Mike Klinesmith</t>
  </si>
  <si>
    <t>Steve Kollmann</t>
  </si>
  <si>
    <t>Max Kovacevic</t>
  </si>
  <si>
    <t>Billy LaFleur</t>
  </si>
  <si>
    <t>Willie Laguna</t>
  </si>
  <si>
    <t>Justin Lance</t>
  </si>
  <si>
    <t>Nate Land</t>
  </si>
  <si>
    <t>Wayne Lane</t>
  </si>
  <si>
    <t>Edgar Lara</t>
  </si>
  <si>
    <t>Mario Larios</t>
  </si>
  <si>
    <t>Ray Larrimore</t>
  </si>
  <si>
    <t>Matt Lathrop</t>
  </si>
  <si>
    <t>Jim Lau</t>
  </si>
  <si>
    <t>Steve Laurendeau</t>
  </si>
  <si>
    <t>Kyle Lawson</t>
  </si>
  <si>
    <t>Nate Lawson</t>
  </si>
  <si>
    <t>Gabe Lemons</t>
  </si>
  <si>
    <t>Ludovico Leptio</t>
  </si>
  <si>
    <t>David Lester</t>
  </si>
  <si>
    <t>Corey Levene</t>
  </si>
  <si>
    <t>Jamie Lieb</t>
  </si>
  <si>
    <t>Eric Linkous</t>
  </si>
  <si>
    <t>Rick Loera</t>
  </si>
  <si>
    <t>Joe Long</t>
  </si>
  <si>
    <t>Jonas Lopez</t>
  </si>
  <si>
    <t>Jose Lopez</t>
  </si>
  <si>
    <t>Dan Lyon</t>
  </si>
  <si>
    <t>Angel Macias</t>
  </si>
  <si>
    <t>Francisco Macias</t>
  </si>
  <si>
    <t>Danny Madera</t>
  </si>
  <si>
    <t>Roberto Madrigal</t>
  </si>
  <si>
    <t>Jeremy Madsen</t>
  </si>
  <si>
    <t>Joe Maklary</t>
  </si>
  <si>
    <t>Orlando Mann</t>
  </si>
  <si>
    <t>Jose Mares</t>
  </si>
  <si>
    <t>Steve Marling</t>
  </si>
  <si>
    <t>Rick Marquez</t>
  </si>
  <si>
    <t>Jay Marsh</t>
  </si>
  <si>
    <t>Weldon Marshall</t>
  </si>
  <si>
    <t>Josh Martin</t>
  </si>
  <si>
    <t>Beau Martinez</t>
  </si>
  <si>
    <t>Jerry Martinez</t>
  </si>
  <si>
    <t>Jorge Martinez</t>
  </si>
  <si>
    <t>Carlos Martinson</t>
  </si>
  <si>
    <t>Kevin Martorano</t>
  </si>
  <si>
    <t>Curtis Mason</t>
  </si>
  <si>
    <t>Alex Mata</t>
  </si>
  <si>
    <t>Kevin Maxwell</t>
  </si>
  <si>
    <t>Chris McBeth</t>
  </si>
  <si>
    <t>Justin McBride</t>
  </si>
  <si>
    <t>Dave McCauley</t>
  </si>
  <si>
    <t>Jeremy McDonald</t>
  </si>
  <si>
    <t>Ethan McKinney</t>
  </si>
  <si>
    <t>Dave McLean</t>
  </si>
  <si>
    <t>Nick McManus</t>
  </si>
  <si>
    <t>Adam McPhail</t>
  </si>
  <si>
    <t>Alex Medina</t>
  </si>
  <si>
    <t>Tony Meira</t>
  </si>
  <si>
    <t>Alex Mena</t>
  </si>
  <si>
    <t>Rafael Mercado</t>
  </si>
  <si>
    <t>Carlos Miera</t>
  </si>
  <si>
    <t>Bob Montanez</t>
  </si>
  <si>
    <t>Victor Montelongo</t>
  </si>
  <si>
    <t>Sandy Montoya</t>
  </si>
  <si>
    <t>Chris Moore</t>
  </si>
  <si>
    <t>Blaine Mora</t>
  </si>
  <si>
    <t>Tomas Morales</t>
  </si>
  <si>
    <t>Danny Moreno</t>
  </si>
  <si>
    <t>Andy Morgan</t>
  </si>
  <si>
    <t>Levi Morrison</t>
  </si>
  <si>
    <t>Chris Moss</t>
  </si>
  <si>
    <t>Danny Mulroy</t>
  </si>
  <si>
    <t>Francisco Muniz</t>
  </si>
  <si>
    <t>Alonzo Munoz</t>
  </si>
  <si>
    <t>Jose Muratalla</t>
  </si>
  <si>
    <t>Mike Muratore</t>
  </si>
  <si>
    <t>Eric Murley</t>
  </si>
  <si>
    <t>Brian Murphy</t>
  </si>
  <si>
    <t>Jeff Murphy</t>
  </si>
  <si>
    <t>Guy Mustard</t>
  </si>
  <si>
    <t>Chris Muttart</t>
  </si>
  <si>
    <t>Jose Navarrete</t>
  </si>
  <si>
    <t>Bastian Navarro</t>
  </si>
  <si>
    <t>Jim Neeley</t>
  </si>
  <si>
    <t>Alex Neives</t>
  </si>
  <si>
    <t>Steve Nelkin</t>
  </si>
  <si>
    <t>Josh Nelson</t>
  </si>
  <si>
    <t>Jordan Nerio</t>
  </si>
  <si>
    <t>Aaron Nesmith</t>
  </si>
  <si>
    <t>Cory Nikolaus</t>
  </si>
  <si>
    <t>Mike Noah</t>
  </si>
  <si>
    <t>Kevin Norman</t>
  </si>
  <si>
    <t>Sam Norman</t>
  </si>
  <si>
    <t>Ron O'Daniel</t>
  </si>
  <si>
    <t>Danny O'Neill</t>
  </si>
  <si>
    <t>Jose Ochoa</t>
  </si>
  <si>
    <t>Brett Ohlson</t>
  </si>
  <si>
    <t>Chris Olmstead</t>
  </si>
  <si>
    <t>Victor Ordones</t>
  </si>
  <si>
    <t>David Oropeza</t>
  </si>
  <si>
    <t>Ron Orr</t>
  </si>
  <si>
    <t>Manny Ortez</t>
  </si>
  <si>
    <t>Eddie Ortiz</t>
  </si>
  <si>
    <t>Juan Ortiz</t>
  </si>
  <si>
    <t>Mickey Overby</t>
  </si>
  <si>
    <t>Mike Owens</t>
  </si>
  <si>
    <t>Nick Oyster</t>
  </si>
  <si>
    <t>Mark Paden</t>
  </si>
  <si>
    <t>Lorenzo Padia</t>
  </si>
  <si>
    <t>David Padron</t>
  </si>
  <si>
    <t>Kevin Pagano</t>
  </si>
  <si>
    <t>Josh Palin</t>
  </si>
  <si>
    <t>Thomas Palmeri</t>
  </si>
  <si>
    <t>Eric Palmieri</t>
  </si>
  <si>
    <t>Joel Parker</t>
  </si>
  <si>
    <t>Sam Parker</t>
  </si>
  <si>
    <t>Nick Parrott</t>
  </si>
  <si>
    <t>Stuart Partin</t>
  </si>
  <si>
    <t>Rob Payant</t>
  </si>
  <si>
    <t>Rogelio Paz</t>
  </si>
  <si>
    <t>Dashawn Peacock</t>
  </si>
  <si>
    <t>Steve Pearce</t>
  </si>
  <si>
    <t>Alex Peguero</t>
  </si>
  <si>
    <t>Jimmy Pemberton</t>
  </si>
  <si>
    <t>Victor Pena</t>
  </si>
  <si>
    <t>Arturo Perez</t>
  </si>
  <si>
    <t>Jesus Perez</t>
  </si>
  <si>
    <t>Nestor Perez</t>
  </si>
  <si>
    <t>Romain Perez</t>
  </si>
  <si>
    <t>Stephen Perry</t>
  </si>
  <si>
    <t>Jean-Philippe Philippe</t>
  </si>
  <si>
    <t>Oscar Pina</t>
  </si>
  <si>
    <t>Murilo Pinay</t>
  </si>
  <si>
    <t>Antonio Pinto</t>
  </si>
  <si>
    <t>Brandon Pinzon</t>
  </si>
  <si>
    <t>Ian Pittoni</t>
  </si>
  <si>
    <t>Steve Pizani</t>
  </si>
  <si>
    <t>Abraham Pizarro</t>
  </si>
  <si>
    <t>Danny Plante</t>
  </si>
  <si>
    <t>Francisco Polanco</t>
  </si>
  <si>
    <t>Pablo Ponce</t>
  </si>
  <si>
    <t>Jon Pond</t>
  </si>
  <si>
    <t>Ian Pontius</t>
  </si>
  <si>
    <t>Scott Popp</t>
  </si>
  <si>
    <t>Curt Puz</t>
  </si>
  <si>
    <t>Valentin Quijada</t>
  </si>
  <si>
    <t>Vic Quine</t>
  </si>
  <si>
    <t>Luis Quinones</t>
  </si>
  <si>
    <t>Alex Quintero</t>
  </si>
  <si>
    <t>Don Rabinovich</t>
  </si>
  <si>
    <t>Elias Ramirez</t>
  </si>
  <si>
    <t>Fernando Ramirez</t>
  </si>
  <si>
    <t>Jose Ramirez</t>
  </si>
  <si>
    <t>Ramon Ramirez</t>
  </si>
  <si>
    <t>Rafael Ramon</t>
  </si>
  <si>
    <t>Javy Ramos</t>
  </si>
  <si>
    <t>Nate Randall</t>
  </si>
  <si>
    <t>Carlos Rangel</t>
  </si>
  <si>
    <t>Curt Rauscher</t>
  </si>
  <si>
    <t>Alejandro Recio</t>
  </si>
  <si>
    <t>Barry Reece</t>
  </si>
  <si>
    <t>Brian Reed</t>
  </si>
  <si>
    <t>Eric Reed</t>
  </si>
  <si>
    <t>Jayden Reeves</t>
  </si>
  <si>
    <t>Russ Rego</t>
  </si>
  <si>
    <t>Dave Reineking</t>
  </si>
  <si>
    <t>Danny Resendez</t>
  </si>
  <si>
    <t>Danny Reyes</t>
  </si>
  <si>
    <t>David Reyes</t>
  </si>
  <si>
    <t>Ricky Reynoso</t>
  </si>
  <si>
    <t>Sean Rhoads</t>
  </si>
  <si>
    <t>Andrew Rhodes</t>
  </si>
  <si>
    <t>John Ridings</t>
  </si>
  <si>
    <t>Alex Rios</t>
  </si>
  <si>
    <t>Marcos Rios</t>
  </si>
  <si>
    <t>Victor Rios</t>
  </si>
  <si>
    <t>Nate Ritchie</t>
  </si>
  <si>
    <t>Zachery Roach</t>
  </si>
  <si>
    <t>Sandy Rocha</t>
  </si>
  <si>
    <t>Adan Rodriguez</t>
  </si>
  <si>
    <t>Angelo Rodriguez</t>
  </si>
  <si>
    <t>Antonio Rodriguez</t>
  </si>
  <si>
    <t>Carlos Rodriguez</t>
  </si>
  <si>
    <t>Fernando Rodriguez</t>
  </si>
  <si>
    <t>Josh Rodriguez</t>
  </si>
  <si>
    <t>Rodrigo Rodriguez</t>
  </si>
  <si>
    <t>Chris Rogers</t>
  </si>
  <si>
    <t>Adrian Rojas</t>
  </si>
  <si>
    <t>Cesar Rojas</t>
  </si>
  <si>
    <t>Josh Roland</t>
  </si>
  <si>
    <t>Victor Roman</t>
  </si>
  <si>
    <t>Felix Romero</t>
  </si>
  <si>
    <t>Alex Rosales</t>
  </si>
  <si>
    <t>Craig Rosenblad</t>
  </si>
  <si>
    <t>David Rouse</t>
  </si>
  <si>
    <t>Danny Ruiz</t>
  </si>
  <si>
    <t>Emilio Ruiz</t>
  </si>
  <si>
    <t>Matt Russ</t>
  </si>
  <si>
    <t>Bryan Russell</t>
  </si>
  <si>
    <t>Chris Rutledge</t>
  </si>
  <si>
    <t>Justin Ruvalcaba</t>
  </si>
  <si>
    <t>Victor Saenz</t>
  </si>
  <si>
    <t>Hector Salas</t>
  </si>
  <si>
    <t>Jonathan Salas</t>
  </si>
  <si>
    <t>Roberto Salas</t>
  </si>
  <si>
    <t>Alex Sanchez</t>
  </si>
  <si>
    <t>Daniel Sanchez</t>
  </si>
  <si>
    <t>Javier Sanchez</t>
  </si>
  <si>
    <t>Jordan Sanchez</t>
  </si>
  <si>
    <t>Julio Sanchez</t>
  </si>
  <si>
    <t>Rafael Sanchez</t>
  </si>
  <si>
    <t>Tony Sanchez</t>
  </si>
  <si>
    <t>Mark Sanders</t>
  </si>
  <si>
    <t>Ramiro Sandoval</t>
  </si>
  <si>
    <t>Freddy Santana</t>
  </si>
  <si>
    <t>Jose Santiago</t>
  </si>
  <si>
    <t>Sergio Santiago</t>
  </si>
  <si>
    <t>Oscar Santos</t>
  </si>
  <si>
    <t>Gus Saucedo</t>
  </si>
  <si>
    <t>Luis Saucedo</t>
  </si>
  <si>
    <t>Dusty Saucerman</t>
  </si>
  <si>
    <t>Paul Schmidt</t>
  </si>
  <si>
    <t>Josh Schoch</t>
  </si>
  <si>
    <t>Chris Schultz</t>
  </si>
  <si>
    <t>Josh Schumacher</t>
  </si>
  <si>
    <t>Dustin Schweitzer</t>
  </si>
  <si>
    <t>Matt Sebald</t>
  </si>
  <si>
    <t>Justin Segal</t>
  </si>
  <si>
    <t>Jin Si</t>
  </si>
  <si>
    <t>Jason Siciliano</t>
  </si>
  <si>
    <t>Juan Sierra</t>
  </si>
  <si>
    <t>Willie Silos</t>
  </si>
  <si>
    <t>Glenn Sivyer</t>
  </si>
  <si>
    <t>Frank Skelly</t>
  </si>
  <si>
    <t>Josh Smart</t>
  </si>
  <si>
    <t>Bobby Smith</t>
  </si>
  <si>
    <t>Bryce Smith</t>
  </si>
  <si>
    <t>Chris Smith</t>
  </si>
  <si>
    <t>Dale Smith</t>
  </si>
  <si>
    <t>Eddie Smith</t>
  </si>
  <si>
    <t>Gary Smith</t>
  </si>
  <si>
    <t>Javon Smith</t>
  </si>
  <si>
    <t>Kurt Smith</t>
  </si>
  <si>
    <t>Malik Smith</t>
  </si>
  <si>
    <t>Paul Smith</t>
  </si>
  <si>
    <t>Sean Smith</t>
  </si>
  <si>
    <t>Tony Smith</t>
  </si>
  <si>
    <t>Eddie Snow</t>
  </si>
  <si>
    <t>Jonathan Sohn</t>
  </si>
  <si>
    <t>Nestor Sosa</t>
  </si>
  <si>
    <t>Anastacio Soto</t>
  </si>
  <si>
    <t>Mike Spencer</t>
  </si>
  <si>
    <t>Bill Spooner</t>
  </si>
  <si>
    <t>Ben Stachowiak</t>
  </si>
  <si>
    <t>Sean Stafford</t>
  </si>
  <si>
    <t>Luke Stark</t>
  </si>
  <si>
    <t>Jon Stibitz</t>
  </si>
  <si>
    <t>Melvin Still</t>
  </si>
  <si>
    <t>Ryan Stover</t>
  </si>
  <si>
    <t>Matt Stubbs</t>
  </si>
  <si>
    <t>A.J. Stuckey</t>
  </si>
  <si>
    <t>Matt Student</t>
  </si>
  <si>
    <t>Ivan Suero</t>
  </si>
  <si>
    <t>Will Svitak</t>
  </si>
  <si>
    <t>Brenton Sweet</t>
  </si>
  <si>
    <t>Joseph Swensen</t>
  </si>
  <si>
    <t>Bill Swenson</t>
  </si>
  <si>
    <t>Manny Tapia</t>
  </si>
  <si>
    <t>Tony Tapia</t>
  </si>
  <si>
    <t>Nate Tatum</t>
  </si>
  <si>
    <t>Garrett Taylor</t>
  </si>
  <si>
    <t>James Taylor</t>
  </si>
  <si>
    <t>Harrison Teague</t>
  </si>
  <si>
    <t>Jorge Tellechea</t>
  </si>
  <si>
    <t>Zach Terry</t>
  </si>
  <si>
    <t>Matt Thomas</t>
  </si>
  <si>
    <t>Chris Thompson</t>
  </si>
  <si>
    <t>Eric Thompson</t>
  </si>
  <si>
    <t>Sam Thompson</t>
  </si>
  <si>
    <t>Ethan Thornton</t>
  </si>
  <si>
    <t>Will Thornton</t>
  </si>
  <si>
    <t>Jose Tinoco</t>
  </si>
  <si>
    <t>Justin Tjaden</t>
  </si>
  <si>
    <t>Edwin Torres</t>
  </si>
  <si>
    <t>Fernando Torres</t>
  </si>
  <si>
    <t>Travis Treherne</t>
  </si>
  <si>
    <t>Victor Trejo</t>
  </si>
  <si>
    <t>Gregg Trent</t>
  </si>
  <si>
    <t>Danny Trevino</t>
  </si>
  <si>
    <t>Chris Utter</t>
  </si>
  <si>
    <t>Gabriel Valdez</t>
  </si>
  <si>
    <t>Hector Valentin</t>
  </si>
  <si>
    <t>Dave Vanderberg</t>
  </si>
  <si>
    <t>Jon Vargas</t>
  </si>
  <si>
    <t>Wally Vargas</t>
  </si>
  <si>
    <t>Carlos Vazquez</t>
  </si>
  <si>
    <t>Damian Vega</t>
  </si>
  <si>
    <t>Rafael Vega</t>
  </si>
  <si>
    <t>Roberto Vega</t>
  </si>
  <si>
    <t>Max Velazco</t>
  </si>
  <si>
    <t>Carlos Velez</t>
  </si>
  <si>
    <t>Armando Verdusco</t>
  </si>
  <si>
    <t>Rickey Vestal</t>
  </si>
  <si>
    <t>Jose Villagomez</t>
  </si>
  <si>
    <t>Alfonso Villatoro</t>
  </si>
  <si>
    <t>Jonathan Vincente</t>
  </si>
  <si>
    <t>Jesus Vis</t>
  </si>
  <si>
    <t>Justin Vollrath</t>
  </si>
  <si>
    <t>J.J. Walters</t>
  </si>
  <si>
    <t>Tim Warner</t>
  </si>
  <si>
    <t>Ozzie Watanabe</t>
  </si>
  <si>
    <t>Jordan Watson</t>
  </si>
  <si>
    <t>Jeff Weber</t>
  </si>
  <si>
    <t>Nate Weitz</t>
  </si>
  <si>
    <t>Chris Wetherill</t>
  </si>
  <si>
    <t>Adam White</t>
  </si>
  <si>
    <t>Nate Whitesel</t>
  </si>
  <si>
    <t>Mike Whitt</t>
  </si>
  <si>
    <t>Tom Whitten</t>
  </si>
  <si>
    <t>Aiden Williams</t>
  </si>
  <si>
    <t>Colin Williams</t>
  </si>
  <si>
    <t>Jake Williams</t>
  </si>
  <si>
    <t>David Wood</t>
  </si>
  <si>
    <t>Richard Woods</t>
  </si>
  <si>
    <t>Collin Wright</t>
  </si>
  <si>
    <t>Andy Wylie</t>
  </si>
  <si>
    <t>Hirohito Yamamoto</t>
  </si>
  <si>
    <t>Michael Yanas</t>
  </si>
  <si>
    <t>Lorenzo Yanez</t>
  </si>
  <si>
    <t>Nick Yarosz</t>
  </si>
  <si>
    <t>Danny Yelton</t>
  </si>
  <si>
    <t>Roberto Zertuche</t>
  </si>
  <si>
    <t>Kevin Zwicker</t>
  </si>
  <si>
    <t>cwOBA w IBB</t>
  </si>
  <si>
    <t>cwOBA</t>
  </si>
  <si>
    <t>cwOBA w IBB, SF</t>
  </si>
  <si>
    <t>K</t>
  </si>
  <si>
    <t>ERA</t>
  </si>
  <si>
    <t>pLi</t>
  </si>
  <si>
    <t>cwOBA from OBP/SLG</t>
  </si>
  <si>
    <t>OBP</t>
  </si>
  <si>
    <t>SLG</t>
  </si>
  <si>
    <t>SO</t>
  </si>
  <si>
    <t>AVG</t>
  </si>
  <si>
    <t>OPS</t>
  </si>
  <si>
    <t>SH</t>
  </si>
  <si>
    <t>Home</t>
  </si>
  <si>
    <t>Away</t>
  </si>
  <si>
    <t>calcFIP</t>
  </si>
  <si>
    <t>SV</t>
  </si>
  <si>
    <t>ER</t>
  </si>
  <si>
    <t>WHIP</t>
  </si>
  <si>
    <t>CONST=</t>
  </si>
  <si>
    <t>WAR calculations seem to hinge around .318 wOBA for wRAA</t>
  </si>
  <si>
    <t>league average OBA is .324</t>
  </si>
  <si>
    <t>replacement FIP appears to be around 5.38 for starters and 4.53 for relievers</t>
  </si>
  <si>
    <t>Team stats pWAR vs 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</si>
</sst>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0.000"/>
    <numFmt numFmtId="169" formatCode="0.0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2" fontId="0" fillId="0" borderId="0" xfId="0" applyNumberFormat="1"/>
    <xf numFmtId="168" fontId="0" fillId="0" borderId="0" xfId="0" applyNumberFormat="1"/>
    <xf numFmtId="169" fontId="0" fillId="0" borderId="0" xfId="0" applyNumberFormat="1"/>
    <xf numFmtId="168" fontId="1" fillId="0" borderId="0" xfId="0" applyNumberFormat="1" applyFont="1"/>
    <xf numFmtId="16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9F27B-5CA5-9244-8B0C-6511D4B93CE6}">
  <dimension ref="A1:A17"/>
  <sheetViews>
    <sheetView tabSelected="1" workbookViewId="0">
      <selection activeCell="A18" sqref="A18"/>
    </sheetView>
  </sheetViews>
  <sheetFormatPr baseColWidth="10" defaultRowHeight="16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7" spans="1:1" x14ac:dyDescent="0.2">
      <c r="A7" t="s">
        <v>70</v>
      </c>
    </row>
    <row r="8" spans="1:1" x14ac:dyDescent="0.2">
      <c r="A8" t="s">
        <v>71</v>
      </c>
    </row>
    <row r="9" spans="1:1" x14ac:dyDescent="0.2">
      <c r="A9" t="s">
        <v>72</v>
      </c>
    </row>
    <row r="10" spans="1:1" x14ac:dyDescent="0.2">
      <c r="A10" t="s">
        <v>73</v>
      </c>
    </row>
    <row r="11" spans="1:1" x14ac:dyDescent="0.2">
      <c r="A11" t="s">
        <v>74</v>
      </c>
    </row>
    <row r="12" spans="1:1" x14ac:dyDescent="0.2">
      <c r="A12" t="s">
        <v>75</v>
      </c>
    </row>
    <row r="14" spans="1:1" x14ac:dyDescent="0.2">
      <c r="A14" t="s">
        <v>1307</v>
      </c>
    </row>
    <row r="15" spans="1:1" x14ac:dyDescent="0.2">
      <c r="A15" t="s">
        <v>1308</v>
      </c>
    </row>
    <row r="17" spans="1:1" x14ac:dyDescent="0.2">
      <c r="A17" t="s">
        <v>1309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6FEDB-93FC-B745-A6B0-4D95BFAF88EB}">
  <dimension ref="A1:AM32"/>
  <sheetViews>
    <sheetView workbookViewId="0">
      <selection activeCell="AN16" sqref="AN16"/>
    </sheetView>
  </sheetViews>
  <sheetFormatPr baseColWidth="10" defaultRowHeight="16" x14ac:dyDescent="0.2"/>
  <cols>
    <col min="1" max="1" width="6.1640625" customWidth="1"/>
    <col min="2" max="2" width="23" bestFit="1" customWidth="1"/>
    <col min="3" max="38" width="6.83203125" customWidth="1"/>
  </cols>
  <sheetData>
    <row r="1" spans="1:39" x14ac:dyDescent="0.2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 t="s">
        <v>16</v>
      </c>
      <c r="M1" s="1" t="s">
        <v>17</v>
      </c>
      <c r="N1" s="1" t="s">
        <v>18</v>
      </c>
      <c r="O1" s="1" t="s">
        <v>19</v>
      </c>
      <c r="P1" s="1" t="s">
        <v>20</v>
      </c>
      <c r="Q1" s="1" t="s">
        <v>21</v>
      </c>
      <c r="R1" s="1" t="s">
        <v>22</v>
      </c>
      <c r="S1" s="1" t="s">
        <v>11</v>
      </c>
      <c r="T1" s="1" t="s">
        <v>23</v>
      </c>
      <c r="U1" s="1" t="s">
        <v>24</v>
      </c>
      <c r="V1" s="1" t="s">
        <v>12</v>
      </c>
      <c r="W1" s="1" t="s">
        <v>16</v>
      </c>
      <c r="X1" s="1" t="s">
        <v>25</v>
      </c>
      <c r="Y1" s="1" t="s">
        <v>26</v>
      </c>
      <c r="Z1" s="1" t="s">
        <v>27</v>
      </c>
      <c r="AA1" s="1" t="s">
        <v>28</v>
      </c>
      <c r="AB1" s="1" t="s">
        <v>59</v>
      </c>
      <c r="AC1" s="1" t="s">
        <v>60</v>
      </c>
      <c r="AD1" s="1" t="s">
        <v>61</v>
      </c>
      <c r="AE1" s="1" t="s">
        <v>62</v>
      </c>
      <c r="AF1" s="1" t="s">
        <v>63</v>
      </c>
      <c r="AG1" s="1" t="s">
        <v>64</v>
      </c>
      <c r="AH1" s="1" t="s">
        <v>65</v>
      </c>
      <c r="AI1" s="1" t="s">
        <v>66</v>
      </c>
      <c r="AJ1" s="1" t="s">
        <v>67</v>
      </c>
      <c r="AK1" s="1" t="s">
        <v>68</v>
      </c>
      <c r="AL1" s="1" t="s">
        <v>69</v>
      </c>
      <c r="AM1" s="1" t="s">
        <v>1310</v>
      </c>
    </row>
    <row r="2" spans="1:39" x14ac:dyDescent="0.2">
      <c r="A2">
        <v>8</v>
      </c>
      <c r="B2" t="s">
        <v>29</v>
      </c>
      <c r="C2">
        <v>71</v>
      </c>
      <c r="D2">
        <v>91</v>
      </c>
      <c r="E2" s="3">
        <v>0.438</v>
      </c>
      <c r="F2">
        <v>6180</v>
      </c>
      <c r="G2">
        <v>644</v>
      </c>
      <c r="H2" s="2">
        <v>-6.17</v>
      </c>
      <c r="I2">
        <v>625</v>
      </c>
      <c r="J2">
        <v>87</v>
      </c>
      <c r="K2" s="4">
        <v>-86.1</v>
      </c>
      <c r="L2" s="4">
        <v>13.3</v>
      </c>
      <c r="M2" s="4">
        <v>-86.5</v>
      </c>
      <c r="N2" s="4">
        <v>22.9</v>
      </c>
      <c r="O2" s="4">
        <v>-18.7</v>
      </c>
      <c r="P2" s="4">
        <v>4.2</v>
      </c>
      <c r="Q2">
        <v>1465.1</v>
      </c>
      <c r="R2">
        <v>6205</v>
      </c>
      <c r="S2">
        <v>712</v>
      </c>
      <c r="T2" s="2">
        <v>4.05</v>
      </c>
      <c r="U2">
        <v>96</v>
      </c>
      <c r="V2" s="4">
        <v>-4.8</v>
      </c>
      <c r="W2" s="4">
        <v>22.4</v>
      </c>
      <c r="X2" s="4">
        <v>20.2</v>
      </c>
      <c r="Y2" s="4">
        <v>21</v>
      </c>
      <c r="Z2" s="3">
        <v>0.70199999999999996</v>
      </c>
      <c r="AA2">
        <v>1</v>
      </c>
      <c r="AB2" s="4">
        <v>18</v>
      </c>
      <c r="AC2" s="4">
        <v>-1.7</v>
      </c>
      <c r="AD2" s="4">
        <v>-1.4</v>
      </c>
      <c r="AE2" s="4">
        <v>-6.6</v>
      </c>
      <c r="AF2" s="4">
        <v>-4.5999999999999996</v>
      </c>
      <c r="AG2" s="4">
        <v>-2.1</v>
      </c>
      <c r="AH2" s="4">
        <v>1.6</v>
      </c>
      <c r="AI2" s="4">
        <v>3.4</v>
      </c>
      <c r="AJ2" s="4">
        <v>12.7</v>
      </c>
      <c r="AK2" s="4">
        <v>4.9000000000000004</v>
      </c>
      <c r="AL2" s="4">
        <f>SUM(AC2:AK2)</f>
        <v>6.2000000000000011</v>
      </c>
      <c r="AM2" s="2">
        <f>W2/AB2</f>
        <v>1.2444444444444445</v>
      </c>
    </row>
    <row r="3" spans="1:39" x14ac:dyDescent="0.2">
      <c r="A3">
        <v>10</v>
      </c>
      <c r="B3" t="s">
        <v>30</v>
      </c>
      <c r="C3">
        <v>82</v>
      </c>
      <c r="D3">
        <v>80</v>
      </c>
      <c r="E3" s="3">
        <v>0.50600000000000001</v>
      </c>
      <c r="F3">
        <v>6032</v>
      </c>
      <c r="G3">
        <v>632</v>
      </c>
      <c r="H3" s="2">
        <v>-3.1</v>
      </c>
      <c r="I3">
        <v>650</v>
      </c>
      <c r="J3">
        <v>93</v>
      </c>
      <c r="K3" s="4">
        <v>-44.2</v>
      </c>
      <c r="L3" s="4">
        <v>15.4</v>
      </c>
      <c r="M3" s="4">
        <v>-44.7</v>
      </c>
      <c r="N3" s="4">
        <v>-13.7</v>
      </c>
      <c r="O3" s="4">
        <v>-31.6</v>
      </c>
      <c r="P3" s="4">
        <v>-45.4</v>
      </c>
      <c r="Q3">
        <v>1446</v>
      </c>
      <c r="R3">
        <v>6059</v>
      </c>
      <c r="S3">
        <v>671</v>
      </c>
      <c r="T3" s="2">
        <v>4.08</v>
      </c>
      <c r="U3">
        <v>96</v>
      </c>
      <c r="V3" s="4">
        <v>3.3</v>
      </c>
      <c r="W3" s="4">
        <v>21.6</v>
      </c>
      <c r="X3" s="4">
        <v>23.3</v>
      </c>
      <c r="Y3" s="4">
        <v>50.9</v>
      </c>
      <c r="Z3" s="3">
        <v>0.71799999999999997</v>
      </c>
      <c r="AA3">
        <v>1</v>
      </c>
      <c r="AB3" s="4">
        <v>16.899999999999999</v>
      </c>
      <c r="AC3" s="4">
        <v>1.1000000000000001</v>
      </c>
      <c r="AD3" s="4">
        <v>1.7</v>
      </c>
      <c r="AE3" s="4">
        <v>-5.5</v>
      </c>
      <c r="AF3" s="4">
        <v>13.2</v>
      </c>
      <c r="AG3" s="4">
        <v>1.5</v>
      </c>
      <c r="AH3" s="4">
        <v>7.4</v>
      </c>
      <c r="AI3" s="4">
        <v>2.7</v>
      </c>
      <c r="AJ3" s="4">
        <v>11.3</v>
      </c>
      <c r="AK3" s="4">
        <v>3.2</v>
      </c>
      <c r="AL3" s="4">
        <f t="shared" ref="AL3:AL31" si="0">SUM(AC3:AK3)</f>
        <v>36.6</v>
      </c>
      <c r="AM3" s="2">
        <f t="shared" ref="AM3:AM31" si="1">W3/AB3</f>
        <v>1.2781065088757397</v>
      </c>
    </row>
    <row r="4" spans="1:39" x14ac:dyDescent="0.2">
      <c r="A4">
        <v>5</v>
      </c>
      <c r="B4" t="s">
        <v>31</v>
      </c>
      <c r="C4">
        <v>85</v>
      </c>
      <c r="D4">
        <v>77</v>
      </c>
      <c r="E4" s="3">
        <v>0.52500000000000002</v>
      </c>
      <c r="F4">
        <v>6249</v>
      </c>
      <c r="G4">
        <v>791</v>
      </c>
      <c r="H4" s="2">
        <v>11.97</v>
      </c>
      <c r="I4">
        <v>778</v>
      </c>
      <c r="J4">
        <v>108</v>
      </c>
      <c r="K4" s="4">
        <v>58.8</v>
      </c>
      <c r="L4" s="4">
        <v>23.8</v>
      </c>
      <c r="M4" s="4">
        <v>58.3</v>
      </c>
      <c r="N4" s="4">
        <v>15.1</v>
      </c>
      <c r="O4" s="4">
        <v>-22.3</v>
      </c>
      <c r="P4" s="4">
        <v>-7.3</v>
      </c>
      <c r="Q4">
        <v>1452.2</v>
      </c>
      <c r="R4">
        <v>6311</v>
      </c>
      <c r="S4">
        <v>757</v>
      </c>
      <c r="T4" s="2">
        <v>4.2300000000000004</v>
      </c>
      <c r="U4">
        <v>100</v>
      </c>
      <c r="V4" s="4">
        <v>-9.6</v>
      </c>
      <c r="W4" s="4">
        <v>18.899999999999999</v>
      </c>
      <c r="X4" s="4">
        <v>14.8</v>
      </c>
      <c r="Y4" s="4">
        <v>-13.2</v>
      </c>
      <c r="Z4" s="3">
        <v>0.69</v>
      </c>
      <c r="AA4">
        <v>1</v>
      </c>
      <c r="AB4" s="4">
        <v>13</v>
      </c>
      <c r="AC4" s="4">
        <v>0.8</v>
      </c>
      <c r="AD4" s="4">
        <v>-1.6</v>
      </c>
      <c r="AE4" s="4">
        <v>0.5</v>
      </c>
      <c r="AF4" s="4">
        <v>3.7</v>
      </c>
      <c r="AG4" s="4">
        <v>1</v>
      </c>
      <c r="AH4" s="4">
        <v>-19.3</v>
      </c>
      <c r="AI4" s="4">
        <v>8.3000000000000007</v>
      </c>
      <c r="AJ4" s="4">
        <v>-13</v>
      </c>
      <c r="AK4" s="4">
        <v>-8.4</v>
      </c>
      <c r="AL4" s="4">
        <f t="shared" si="0"/>
        <v>-28</v>
      </c>
      <c r="AM4" s="2">
        <f t="shared" si="1"/>
        <v>1.4538461538461538</v>
      </c>
    </row>
    <row r="5" spans="1:39" x14ac:dyDescent="0.2">
      <c r="A5">
        <v>30</v>
      </c>
      <c r="B5" t="s">
        <v>32</v>
      </c>
      <c r="C5">
        <v>75</v>
      </c>
      <c r="D5">
        <v>87</v>
      </c>
      <c r="E5" s="3">
        <v>0.46300000000000002</v>
      </c>
      <c r="F5">
        <v>6102</v>
      </c>
      <c r="G5">
        <v>717</v>
      </c>
      <c r="H5" s="2">
        <v>0.95</v>
      </c>
      <c r="I5">
        <v>654</v>
      </c>
      <c r="J5">
        <v>93</v>
      </c>
      <c r="K5" s="4">
        <v>-47.4</v>
      </c>
      <c r="L5" s="4">
        <v>17.399999999999999</v>
      </c>
      <c r="M5" s="4">
        <v>-47.8</v>
      </c>
      <c r="N5" s="4">
        <v>24.6</v>
      </c>
      <c r="O5" s="4">
        <v>-10.8</v>
      </c>
      <c r="P5" s="4">
        <v>13.9</v>
      </c>
      <c r="Q5">
        <v>1444</v>
      </c>
      <c r="R5">
        <v>6346</v>
      </c>
      <c r="S5">
        <v>827</v>
      </c>
      <c r="T5" s="2">
        <v>4.5199999999999996</v>
      </c>
      <c r="U5">
        <v>107</v>
      </c>
      <c r="V5" s="4">
        <v>-7.6</v>
      </c>
      <c r="W5" s="4">
        <v>13.9</v>
      </c>
      <c r="X5" s="4">
        <v>7.6</v>
      </c>
      <c r="Y5" s="4">
        <v>-16</v>
      </c>
      <c r="Z5" s="3">
        <v>0.67500000000000004</v>
      </c>
      <c r="AA5">
        <v>1</v>
      </c>
      <c r="AB5" s="4">
        <v>9.1</v>
      </c>
      <c r="AC5" s="4">
        <v>-0.8</v>
      </c>
      <c r="AD5" s="4">
        <v>-1.3</v>
      </c>
      <c r="AE5" s="4">
        <v>0.6</v>
      </c>
      <c r="AF5" s="4">
        <v>-8</v>
      </c>
      <c r="AG5" s="4">
        <v>-0.3</v>
      </c>
      <c r="AH5" s="4">
        <v>-6</v>
      </c>
      <c r="AI5" s="4">
        <v>-3.1</v>
      </c>
      <c r="AJ5" s="4">
        <v>10.5</v>
      </c>
      <c r="AK5" s="4">
        <v>-18.8</v>
      </c>
      <c r="AL5" s="4">
        <f t="shared" si="0"/>
        <v>-27.200000000000003</v>
      </c>
      <c r="AM5" s="2">
        <f t="shared" si="1"/>
        <v>1.5274725274725276</v>
      </c>
    </row>
    <row r="6" spans="1:39" x14ac:dyDescent="0.2">
      <c r="A6">
        <v>4</v>
      </c>
      <c r="B6" t="s">
        <v>33</v>
      </c>
      <c r="C6">
        <v>85</v>
      </c>
      <c r="D6">
        <v>77</v>
      </c>
      <c r="E6" s="3">
        <v>0.52500000000000002</v>
      </c>
      <c r="F6">
        <v>6245</v>
      </c>
      <c r="G6">
        <v>740</v>
      </c>
      <c r="H6" s="2">
        <v>5.13</v>
      </c>
      <c r="I6">
        <v>693</v>
      </c>
      <c r="J6">
        <v>96</v>
      </c>
      <c r="K6" s="4">
        <v>-24.8</v>
      </c>
      <c r="L6" s="4">
        <v>23.7</v>
      </c>
      <c r="M6" s="4">
        <v>-25.3</v>
      </c>
      <c r="N6" s="4">
        <v>17.7</v>
      </c>
      <c r="O6" s="4">
        <v>-12.2</v>
      </c>
      <c r="P6" s="4">
        <v>5.5</v>
      </c>
      <c r="Q6">
        <v>1448.1</v>
      </c>
      <c r="R6">
        <v>6151</v>
      </c>
      <c r="S6">
        <v>690</v>
      </c>
      <c r="T6" s="2">
        <v>4.25</v>
      </c>
      <c r="U6">
        <v>101</v>
      </c>
      <c r="V6" s="4">
        <v>-2.9</v>
      </c>
      <c r="W6" s="4">
        <v>18.5</v>
      </c>
      <c r="X6" s="4">
        <v>21.4</v>
      </c>
      <c r="Y6" s="4">
        <v>47.5</v>
      </c>
      <c r="Z6" s="3">
        <v>0.70099999999999996</v>
      </c>
      <c r="AA6">
        <v>1</v>
      </c>
      <c r="AB6" s="4">
        <v>14.2</v>
      </c>
      <c r="AC6" s="4">
        <v>4.8</v>
      </c>
      <c r="AD6" s="4">
        <v>1.8</v>
      </c>
      <c r="AE6" s="4">
        <v>-0.4</v>
      </c>
      <c r="AF6" s="4">
        <v>3.9</v>
      </c>
      <c r="AG6" s="4">
        <v>3.7</v>
      </c>
      <c r="AH6" s="4">
        <v>11.7</v>
      </c>
      <c r="AI6" s="4">
        <v>-3.4</v>
      </c>
      <c r="AJ6" s="4">
        <v>4.4000000000000004</v>
      </c>
      <c r="AK6" s="4">
        <v>7.6</v>
      </c>
      <c r="AL6" s="4">
        <f t="shared" si="0"/>
        <v>34.1</v>
      </c>
      <c r="AM6" s="2">
        <f t="shared" si="1"/>
        <v>1.3028169014084507</v>
      </c>
    </row>
    <row r="7" spans="1:39" x14ac:dyDescent="0.2">
      <c r="A7">
        <v>21</v>
      </c>
      <c r="B7" t="s">
        <v>34</v>
      </c>
      <c r="C7">
        <v>72</v>
      </c>
      <c r="D7">
        <v>90</v>
      </c>
      <c r="E7" s="3">
        <v>0.44400000000000001</v>
      </c>
      <c r="F7">
        <v>6260</v>
      </c>
      <c r="G7">
        <v>676</v>
      </c>
      <c r="H7" s="2">
        <v>-0.01</v>
      </c>
      <c r="I7">
        <v>700</v>
      </c>
      <c r="J7">
        <v>97</v>
      </c>
      <c r="K7" s="4">
        <v>-19.7</v>
      </c>
      <c r="L7" s="4">
        <v>12.3</v>
      </c>
      <c r="M7" s="4">
        <v>-20.2</v>
      </c>
      <c r="N7" s="4">
        <v>-4.0999999999999996</v>
      </c>
      <c r="O7" s="4">
        <v>-28</v>
      </c>
      <c r="P7" s="4">
        <v>-32.1</v>
      </c>
      <c r="Q7">
        <v>1462</v>
      </c>
      <c r="R7">
        <v>6404</v>
      </c>
      <c r="S7">
        <v>801</v>
      </c>
      <c r="T7" s="2">
        <v>4.43</v>
      </c>
      <c r="U7">
        <v>105</v>
      </c>
      <c r="V7" s="4">
        <v>-10.9</v>
      </c>
      <c r="W7" s="4">
        <v>15.7</v>
      </c>
      <c r="X7" s="4">
        <v>11.1</v>
      </c>
      <c r="Y7" s="4">
        <v>-31.7</v>
      </c>
      <c r="Z7" s="3">
        <v>0.68100000000000005</v>
      </c>
      <c r="AA7">
        <v>1</v>
      </c>
      <c r="AB7" s="4">
        <v>10.3</v>
      </c>
      <c r="AC7" s="4">
        <v>-0.3</v>
      </c>
      <c r="AD7" s="4">
        <v>-2.8</v>
      </c>
      <c r="AE7" s="4">
        <v>-2.9</v>
      </c>
      <c r="AF7" s="4">
        <v>-22.9</v>
      </c>
      <c r="AG7" s="4">
        <v>-4</v>
      </c>
      <c r="AH7" s="4">
        <v>-4.3</v>
      </c>
      <c r="AI7" s="4">
        <v>-0.3</v>
      </c>
      <c r="AJ7" s="4">
        <v>-10.7</v>
      </c>
      <c r="AK7" s="4">
        <v>1</v>
      </c>
      <c r="AL7" s="4">
        <f t="shared" si="0"/>
        <v>-47.199999999999989</v>
      </c>
      <c r="AM7" s="2">
        <f t="shared" si="1"/>
        <v>1.5242718446601939</v>
      </c>
    </row>
    <row r="8" spans="1:39" x14ac:dyDescent="0.2">
      <c r="A8">
        <v>24</v>
      </c>
      <c r="B8" t="s">
        <v>35</v>
      </c>
      <c r="C8">
        <v>81</v>
      </c>
      <c r="D8">
        <v>81</v>
      </c>
      <c r="E8" s="3">
        <v>0.5</v>
      </c>
      <c r="F8">
        <v>6356</v>
      </c>
      <c r="G8">
        <v>791</v>
      </c>
      <c r="H8" s="2">
        <v>13.56</v>
      </c>
      <c r="I8">
        <v>819</v>
      </c>
      <c r="J8">
        <v>111</v>
      </c>
      <c r="K8" s="4">
        <v>87.9</v>
      </c>
      <c r="L8" s="4">
        <v>27.7</v>
      </c>
      <c r="M8" s="4">
        <v>87.4</v>
      </c>
      <c r="N8" s="4">
        <v>-8</v>
      </c>
      <c r="O8" s="4">
        <v>-21.7</v>
      </c>
      <c r="P8" s="4">
        <v>-29.7</v>
      </c>
      <c r="Q8">
        <v>1459</v>
      </c>
      <c r="R8">
        <v>6406</v>
      </c>
      <c r="S8">
        <v>825</v>
      </c>
      <c r="T8" s="2">
        <v>4.6500000000000004</v>
      </c>
      <c r="U8">
        <v>110</v>
      </c>
      <c r="V8" s="4">
        <v>-15</v>
      </c>
      <c r="W8" s="4">
        <v>12</v>
      </c>
      <c r="X8" s="4">
        <v>8.6</v>
      </c>
      <c r="Y8" s="4">
        <v>3.3</v>
      </c>
      <c r="Z8" s="3">
        <v>0.69499999999999995</v>
      </c>
      <c r="AA8">
        <v>1</v>
      </c>
      <c r="AB8" s="4">
        <v>5.7</v>
      </c>
      <c r="AC8" s="4">
        <v>1.3</v>
      </c>
      <c r="AD8" s="4">
        <v>-1.8</v>
      </c>
      <c r="AE8" s="4">
        <v>3.1</v>
      </c>
      <c r="AF8" s="4">
        <v>-3.3</v>
      </c>
      <c r="AG8" s="4">
        <v>1.1000000000000001</v>
      </c>
      <c r="AH8" s="4">
        <v>-3.4</v>
      </c>
      <c r="AI8" s="4">
        <v>-0.7</v>
      </c>
      <c r="AJ8" s="4">
        <v>-0.7</v>
      </c>
      <c r="AK8" s="4">
        <v>-6.6</v>
      </c>
      <c r="AL8" s="4">
        <f t="shared" si="0"/>
        <v>-11</v>
      </c>
      <c r="AM8" s="2">
        <f t="shared" si="1"/>
        <v>2.1052631578947367</v>
      </c>
    </row>
    <row r="9" spans="1:39" x14ac:dyDescent="0.2">
      <c r="A9">
        <v>15</v>
      </c>
      <c r="B9" t="s">
        <v>36</v>
      </c>
      <c r="C9">
        <v>78</v>
      </c>
      <c r="D9">
        <v>84</v>
      </c>
      <c r="E9" s="3">
        <v>0.48099999999999998</v>
      </c>
      <c r="F9">
        <v>6142</v>
      </c>
      <c r="G9">
        <v>730</v>
      </c>
      <c r="H9" s="2">
        <v>2.33</v>
      </c>
      <c r="I9">
        <v>717</v>
      </c>
      <c r="J9">
        <v>101</v>
      </c>
      <c r="K9" s="4">
        <v>10.9</v>
      </c>
      <c r="L9" s="4">
        <v>15</v>
      </c>
      <c r="M9" s="4">
        <v>10.4</v>
      </c>
      <c r="N9" s="4">
        <v>-5.5</v>
      </c>
      <c r="O9" s="4">
        <v>-22.7</v>
      </c>
      <c r="P9" s="4">
        <v>-28.3</v>
      </c>
      <c r="Q9">
        <v>1451</v>
      </c>
      <c r="R9">
        <v>6354</v>
      </c>
      <c r="S9">
        <v>770</v>
      </c>
      <c r="T9" s="2">
        <v>4.3</v>
      </c>
      <c r="U9">
        <v>102</v>
      </c>
      <c r="V9" s="4">
        <v>-6.9</v>
      </c>
      <c r="W9" s="4">
        <v>17.8</v>
      </c>
      <c r="X9" s="4">
        <v>13.4</v>
      </c>
      <c r="Y9" s="4">
        <v>-29.6</v>
      </c>
      <c r="Z9" s="3">
        <v>0.68300000000000005</v>
      </c>
      <c r="AA9">
        <v>1</v>
      </c>
      <c r="AB9" s="4">
        <v>11.8</v>
      </c>
      <c r="AC9" s="4">
        <v>2.7</v>
      </c>
      <c r="AD9" s="4">
        <v>0.2</v>
      </c>
      <c r="AE9" s="4">
        <v>-1.5</v>
      </c>
      <c r="AF9" s="4">
        <v>-2.5</v>
      </c>
      <c r="AG9" s="4">
        <v>-5.6</v>
      </c>
      <c r="AH9" s="4">
        <v>-0.7</v>
      </c>
      <c r="AI9" s="4">
        <v>1.9</v>
      </c>
      <c r="AJ9" s="4">
        <v>-28.8</v>
      </c>
      <c r="AK9" s="4">
        <v>-5</v>
      </c>
      <c r="AL9" s="4">
        <f t="shared" si="0"/>
        <v>-39.299999999999997</v>
      </c>
      <c r="AM9" s="2">
        <f t="shared" si="1"/>
        <v>1.5084745762711864</v>
      </c>
    </row>
    <row r="10" spans="1:39" x14ac:dyDescent="0.2">
      <c r="A10">
        <v>29</v>
      </c>
      <c r="B10" t="s">
        <v>37</v>
      </c>
      <c r="C10">
        <v>72</v>
      </c>
      <c r="D10">
        <v>90</v>
      </c>
      <c r="E10" s="3">
        <v>0.44400000000000001</v>
      </c>
      <c r="F10">
        <v>6154</v>
      </c>
      <c r="G10">
        <v>745</v>
      </c>
      <c r="H10" s="2">
        <v>2</v>
      </c>
      <c r="I10">
        <v>728</v>
      </c>
      <c r="J10">
        <v>102</v>
      </c>
      <c r="K10" s="4">
        <v>20.399999999999999</v>
      </c>
      <c r="L10" s="4">
        <v>16</v>
      </c>
      <c r="M10" s="4">
        <v>19.899999999999999</v>
      </c>
      <c r="N10" s="4">
        <v>-10.3</v>
      </c>
      <c r="O10" s="4">
        <v>-27.3</v>
      </c>
      <c r="P10" s="4">
        <v>-37.5</v>
      </c>
      <c r="Q10">
        <v>1439.1</v>
      </c>
      <c r="R10">
        <v>6290</v>
      </c>
      <c r="S10">
        <v>807</v>
      </c>
      <c r="T10" s="2">
        <v>4.37</v>
      </c>
      <c r="U10">
        <v>103</v>
      </c>
      <c r="V10" s="4">
        <v>-12.2</v>
      </c>
      <c r="W10" s="4">
        <v>16.399999999999999</v>
      </c>
      <c r="X10" s="4">
        <v>9.1999999999999993</v>
      </c>
      <c r="Y10" s="4">
        <v>-22.5</v>
      </c>
      <c r="Z10" s="3">
        <v>0.67700000000000005</v>
      </c>
      <c r="AA10">
        <v>1</v>
      </c>
      <c r="AB10" s="4">
        <v>11.7</v>
      </c>
      <c r="AC10" s="4">
        <v>3.5</v>
      </c>
      <c r="AD10" s="4">
        <v>-1.6</v>
      </c>
      <c r="AE10" s="4">
        <v>0.2</v>
      </c>
      <c r="AF10" s="4">
        <v>-19.899999999999999</v>
      </c>
      <c r="AG10" s="4">
        <v>0.4</v>
      </c>
      <c r="AH10" s="4">
        <v>-9.6</v>
      </c>
      <c r="AI10" s="4">
        <v>-2.6</v>
      </c>
      <c r="AJ10" s="4">
        <v>-6.2</v>
      </c>
      <c r="AK10" s="4">
        <v>1.4</v>
      </c>
      <c r="AL10" s="4">
        <f t="shared" si="0"/>
        <v>-34.400000000000006</v>
      </c>
      <c r="AM10" s="2">
        <f t="shared" si="1"/>
        <v>1.4017094017094016</v>
      </c>
    </row>
    <row r="11" spans="1:39" x14ac:dyDescent="0.2">
      <c r="A11">
        <v>17</v>
      </c>
      <c r="B11" t="s">
        <v>38</v>
      </c>
      <c r="C11">
        <v>71</v>
      </c>
      <c r="D11">
        <v>91</v>
      </c>
      <c r="E11" s="3">
        <v>0.438</v>
      </c>
      <c r="F11">
        <v>6178</v>
      </c>
      <c r="G11">
        <v>656</v>
      </c>
      <c r="H11" s="2">
        <v>-3.32</v>
      </c>
      <c r="I11">
        <v>683</v>
      </c>
      <c r="J11">
        <v>96</v>
      </c>
      <c r="K11" s="4">
        <v>-27.6</v>
      </c>
      <c r="L11" s="4">
        <v>8.8000000000000007</v>
      </c>
      <c r="M11" s="4">
        <v>-28.1</v>
      </c>
      <c r="N11" s="4">
        <v>-16.600000000000001</v>
      </c>
      <c r="O11" s="4">
        <v>-26.8</v>
      </c>
      <c r="P11" s="4">
        <v>-43.4</v>
      </c>
      <c r="Q11">
        <v>1460</v>
      </c>
      <c r="R11">
        <v>6365</v>
      </c>
      <c r="S11">
        <v>788</v>
      </c>
      <c r="T11" s="2">
        <v>4.4000000000000004</v>
      </c>
      <c r="U11">
        <v>104</v>
      </c>
      <c r="V11" s="4">
        <v>-7.3</v>
      </c>
      <c r="W11" s="4">
        <v>16</v>
      </c>
      <c r="X11" s="4">
        <v>12.2</v>
      </c>
      <c r="Y11" s="4">
        <v>-26.9</v>
      </c>
      <c r="Z11" s="3">
        <v>0.68500000000000005</v>
      </c>
      <c r="AA11">
        <v>1</v>
      </c>
      <c r="AB11" s="4">
        <v>11.5</v>
      </c>
      <c r="AC11" s="4">
        <v>-4.5</v>
      </c>
      <c r="AD11" s="4">
        <v>-5.0999999999999996</v>
      </c>
      <c r="AE11" s="4">
        <v>-4</v>
      </c>
      <c r="AF11" s="4">
        <v>-7.8</v>
      </c>
      <c r="AG11" s="4">
        <v>2.4</v>
      </c>
      <c r="AH11" s="4">
        <v>-22.6</v>
      </c>
      <c r="AI11" s="4">
        <v>-1.3</v>
      </c>
      <c r="AJ11" s="4">
        <v>-2.5</v>
      </c>
      <c r="AK11" s="4">
        <v>3.1</v>
      </c>
      <c r="AL11" s="4">
        <f t="shared" si="0"/>
        <v>-42.3</v>
      </c>
      <c r="AM11" s="2">
        <f t="shared" si="1"/>
        <v>1.3913043478260869</v>
      </c>
    </row>
    <row r="12" spans="1:39" x14ac:dyDescent="0.2">
      <c r="A12">
        <v>25</v>
      </c>
      <c r="B12" t="s">
        <v>39</v>
      </c>
      <c r="C12">
        <v>74</v>
      </c>
      <c r="D12">
        <v>88</v>
      </c>
      <c r="E12" s="3">
        <v>0.45700000000000002</v>
      </c>
      <c r="F12">
        <v>6216</v>
      </c>
      <c r="G12">
        <v>741</v>
      </c>
      <c r="H12" s="2">
        <v>1.45</v>
      </c>
      <c r="I12">
        <v>752</v>
      </c>
      <c r="J12">
        <v>105</v>
      </c>
      <c r="K12" s="4">
        <v>37.5</v>
      </c>
      <c r="L12" s="4">
        <v>20.6</v>
      </c>
      <c r="M12" s="4">
        <v>37</v>
      </c>
      <c r="N12" s="4">
        <v>-5.5</v>
      </c>
      <c r="O12" s="4">
        <v>-22.6</v>
      </c>
      <c r="P12" s="4">
        <v>-28.1</v>
      </c>
      <c r="Q12">
        <v>1446.2</v>
      </c>
      <c r="R12">
        <v>6253</v>
      </c>
      <c r="S12">
        <v>766</v>
      </c>
      <c r="T12" s="2">
        <v>4.22</v>
      </c>
      <c r="U12">
        <v>100</v>
      </c>
      <c r="V12" s="4">
        <v>-9</v>
      </c>
      <c r="W12" s="4">
        <v>19.100000000000001</v>
      </c>
      <c r="X12" s="4">
        <v>13.6</v>
      </c>
      <c r="Y12" s="4">
        <v>-7.1</v>
      </c>
      <c r="Z12" s="3">
        <v>0.68600000000000005</v>
      </c>
      <c r="AA12">
        <v>1</v>
      </c>
      <c r="AB12" s="4">
        <v>13.8</v>
      </c>
      <c r="AC12" s="4">
        <v>1</v>
      </c>
      <c r="AD12" s="4">
        <v>0.3</v>
      </c>
      <c r="AE12" s="4">
        <v>1.8</v>
      </c>
      <c r="AF12" s="4">
        <v>-9</v>
      </c>
      <c r="AG12" s="4">
        <v>0</v>
      </c>
      <c r="AH12" s="4">
        <v>-21.5</v>
      </c>
      <c r="AI12" s="4">
        <v>-4.7</v>
      </c>
      <c r="AJ12" s="4">
        <v>10.5</v>
      </c>
      <c r="AK12" s="4">
        <v>2.7</v>
      </c>
      <c r="AL12" s="4">
        <f t="shared" si="0"/>
        <v>-18.900000000000002</v>
      </c>
      <c r="AM12" s="2">
        <f t="shared" si="1"/>
        <v>1.3840579710144927</v>
      </c>
    </row>
    <row r="13" spans="1:39" x14ac:dyDescent="0.2">
      <c r="A13">
        <v>1</v>
      </c>
      <c r="B13" t="s">
        <v>40</v>
      </c>
      <c r="C13">
        <v>82</v>
      </c>
      <c r="D13">
        <v>80</v>
      </c>
      <c r="E13" s="3">
        <v>0.50600000000000001</v>
      </c>
      <c r="F13">
        <v>6135</v>
      </c>
      <c r="G13">
        <v>644</v>
      </c>
      <c r="H13" s="2">
        <v>-4.3600000000000003</v>
      </c>
      <c r="I13">
        <v>649</v>
      </c>
      <c r="J13">
        <v>91</v>
      </c>
      <c r="K13" s="4">
        <v>-56.7</v>
      </c>
      <c r="L13" s="4">
        <v>11.1</v>
      </c>
      <c r="M13" s="4">
        <v>-57.2</v>
      </c>
      <c r="N13" s="4">
        <v>-11</v>
      </c>
      <c r="O13" s="4">
        <v>-28.6</v>
      </c>
      <c r="P13" s="4">
        <v>-39.700000000000003</v>
      </c>
      <c r="Q13">
        <v>1455.2</v>
      </c>
      <c r="R13">
        <v>6140</v>
      </c>
      <c r="S13">
        <v>700</v>
      </c>
      <c r="T13" s="2">
        <v>4.43</v>
      </c>
      <c r="U13">
        <v>105</v>
      </c>
      <c r="V13" s="4">
        <v>3.7</v>
      </c>
      <c r="W13" s="4">
        <v>15.5</v>
      </c>
      <c r="X13" s="4">
        <v>20.8</v>
      </c>
      <c r="Y13" s="4">
        <v>23.5</v>
      </c>
      <c r="Z13" s="3">
        <v>0.70099999999999996</v>
      </c>
      <c r="AA13">
        <v>1</v>
      </c>
      <c r="AB13" s="4">
        <v>11</v>
      </c>
      <c r="AC13" s="4">
        <v>1.7</v>
      </c>
      <c r="AD13" s="4">
        <v>-1.9</v>
      </c>
      <c r="AE13" s="4">
        <v>-3.2</v>
      </c>
      <c r="AF13" s="4">
        <v>16.2</v>
      </c>
      <c r="AG13" s="4">
        <v>-0.2</v>
      </c>
      <c r="AH13" s="4">
        <v>-12.6</v>
      </c>
      <c r="AI13" s="4">
        <v>-3</v>
      </c>
      <c r="AJ13" s="4">
        <v>7.5</v>
      </c>
      <c r="AK13" s="4">
        <v>6.2</v>
      </c>
      <c r="AL13" s="4">
        <f t="shared" si="0"/>
        <v>10.7</v>
      </c>
      <c r="AM13" s="2">
        <f t="shared" si="1"/>
        <v>1.4090909090909092</v>
      </c>
    </row>
    <row r="14" spans="1:39" x14ac:dyDescent="0.2">
      <c r="A14">
        <v>28</v>
      </c>
      <c r="B14" t="s">
        <v>41</v>
      </c>
      <c r="C14">
        <v>66</v>
      </c>
      <c r="D14">
        <v>96</v>
      </c>
      <c r="E14" s="3">
        <v>0.40699999999999997</v>
      </c>
      <c r="F14">
        <v>6211</v>
      </c>
      <c r="G14">
        <v>694</v>
      </c>
      <c r="H14" s="2">
        <v>-2.09</v>
      </c>
      <c r="I14">
        <v>736</v>
      </c>
      <c r="J14">
        <v>103</v>
      </c>
      <c r="K14" s="4">
        <v>22.1</v>
      </c>
      <c r="L14" s="4">
        <v>15</v>
      </c>
      <c r="M14" s="4">
        <v>21.6</v>
      </c>
      <c r="N14" s="4">
        <v>-14.5</v>
      </c>
      <c r="O14" s="4">
        <v>-32.700000000000003</v>
      </c>
      <c r="P14" s="4">
        <v>-47.2</v>
      </c>
      <c r="Q14">
        <v>1442</v>
      </c>
      <c r="R14">
        <v>6288</v>
      </c>
      <c r="S14">
        <v>797</v>
      </c>
      <c r="T14" s="2">
        <v>4.25</v>
      </c>
      <c r="U14">
        <v>100</v>
      </c>
      <c r="V14" s="4">
        <v>-14.6</v>
      </c>
      <c r="W14" s="4">
        <v>18.5</v>
      </c>
      <c r="X14" s="4">
        <v>10.3</v>
      </c>
      <c r="Y14" s="4">
        <v>-21.5</v>
      </c>
      <c r="Z14" s="3">
        <v>0.67500000000000004</v>
      </c>
      <c r="AA14">
        <v>1</v>
      </c>
      <c r="AB14" s="4">
        <v>13.5</v>
      </c>
      <c r="AC14" s="4">
        <v>5</v>
      </c>
      <c r="AD14" s="4">
        <v>0.9</v>
      </c>
      <c r="AE14" s="4">
        <v>1</v>
      </c>
      <c r="AF14" s="4">
        <v>-12.8</v>
      </c>
      <c r="AG14" s="4">
        <v>-1.1000000000000001</v>
      </c>
      <c r="AH14" s="4">
        <v>-19.100000000000001</v>
      </c>
      <c r="AI14" s="4">
        <v>-13.4</v>
      </c>
      <c r="AJ14" s="4">
        <v>2.7</v>
      </c>
      <c r="AK14" s="4">
        <v>2.2999999999999998</v>
      </c>
      <c r="AL14" s="4">
        <f t="shared" si="0"/>
        <v>-34.5</v>
      </c>
      <c r="AM14" s="2">
        <f t="shared" si="1"/>
        <v>1.3703703703703705</v>
      </c>
    </row>
    <row r="15" spans="1:39" x14ac:dyDescent="0.2">
      <c r="A15">
        <v>11</v>
      </c>
      <c r="B15" t="s">
        <v>42</v>
      </c>
      <c r="C15">
        <v>77</v>
      </c>
      <c r="D15">
        <v>85</v>
      </c>
      <c r="E15" s="3">
        <v>0.47499999999999998</v>
      </c>
      <c r="F15">
        <v>6103</v>
      </c>
      <c r="G15">
        <v>639</v>
      </c>
      <c r="H15" s="2">
        <v>-8.3000000000000007</v>
      </c>
      <c r="I15">
        <v>667</v>
      </c>
      <c r="J15">
        <v>94</v>
      </c>
      <c r="K15" s="4">
        <v>-35.299999999999997</v>
      </c>
      <c r="L15" s="4">
        <v>16.2</v>
      </c>
      <c r="M15" s="4">
        <v>-35.799999999999997</v>
      </c>
      <c r="N15" s="4">
        <v>-6.2</v>
      </c>
      <c r="O15" s="4">
        <v>-39.5</v>
      </c>
      <c r="P15" s="4">
        <v>-45.7</v>
      </c>
      <c r="Q15">
        <v>1454</v>
      </c>
      <c r="R15">
        <v>6077</v>
      </c>
      <c r="S15">
        <v>626</v>
      </c>
      <c r="T15" s="2">
        <v>3.93</v>
      </c>
      <c r="U15">
        <v>93</v>
      </c>
      <c r="V15" s="4">
        <v>4</v>
      </c>
      <c r="W15" s="4">
        <v>24.3</v>
      </c>
      <c r="X15" s="4">
        <v>28.8</v>
      </c>
      <c r="Y15" s="4">
        <v>55</v>
      </c>
      <c r="Z15" s="3">
        <v>0.71199999999999997</v>
      </c>
      <c r="AA15">
        <v>1</v>
      </c>
      <c r="AB15" s="4">
        <v>20.3</v>
      </c>
      <c r="AC15" s="4">
        <v>7.1</v>
      </c>
      <c r="AD15" s="4">
        <v>4.7</v>
      </c>
      <c r="AE15" s="4">
        <v>-2.9</v>
      </c>
      <c r="AF15" s="4">
        <v>6.9</v>
      </c>
      <c r="AG15" s="4">
        <v>4.3</v>
      </c>
      <c r="AH15" s="4">
        <v>11.2</v>
      </c>
      <c r="AI15" s="4">
        <v>-2.2000000000000002</v>
      </c>
      <c r="AJ15" s="4">
        <v>11.3</v>
      </c>
      <c r="AK15" s="4">
        <v>3.3</v>
      </c>
      <c r="AL15" s="4">
        <f t="shared" si="0"/>
        <v>43.7</v>
      </c>
      <c r="AM15" s="2">
        <f t="shared" si="1"/>
        <v>1.1970443349753694</v>
      </c>
    </row>
    <row r="16" spans="1:39" x14ac:dyDescent="0.2">
      <c r="A16">
        <v>12</v>
      </c>
      <c r="B16" t="s">
        <v>43</v>
      </c>
      <c r="C16">
        <v>90</v>
      </c>
      <c r="D16">
        <v>72</v>
      </c>
      <c r="E16" s="3">
        <v>0.55600000000000005</v>
      </c>
      <c r="F16">
        <v>6036</v>
      </c>
      <c r="G16">
        <v>666</v>
      </c>
      <c r="H16" s="2">
        <v>2.6</v>
      </c>
      <c r="I16">
        <v>650</v>
      </c>
      <c r="J16">
        <v>93</v>
      </c>
      <c r="K16" s="4">
        <v>-44.5</v>
      </c>
      <c r="L16" s="4">
        <v>20.399999999999999</v>
      </c>
      <c r="M16" s="4">
        <v>-44.9</v>
      </c>
      <c r="N16" s="4">
        <v>18.3</v>
      </c>
      <c r="O16" s="4">
        <v>-21.5</v>
      </c>
      <c r="P16" s="4">
        <v>-3.2</v>
      </c>
      <c r="Q16">
        <v>1453.1</v>
      </c>
      <c r="R16">
        <v>6049</v>
      </c>
      <c r="S16">
        <v>644</v>
      </c>
      <c r="T16" s="2">
        <v>4.32</v>
      </c>
      <c r="U16">
        <v>102</v>
      </c>
      <c r="V16" s="4">
        <v>5</v>
      </c>
      <c r="W16" s="4">
        <v>17.399999999999999</v>
      </c>
      <c r="X16" s="4">
        <v>26.8</v>
      </c>
      <c r="Y16" s="4">
        <v>60.5</v>
      </c>
      <c r="Z16" s="3">
        <v>0.72799999999999998</v>
      </c>
      <c r="AA16">
        <v>1</v>
      </c>
      <c r="AB16" s="4">
        <v>14.5</v>
      </c>
      <c r="AC16" s="4">
        <v>0.8</v>
      </c>
      <c r="AD16" s="4">
        <v>-1.8</v>
      </c>
      <c r="AE16" s="4">
        <v>2.2999999999999998</v>
      </c>
      <c r="AF16" s="4">
        <v>4.8</v>
      </c>
      <c r="AG16" s="4">
        <v>-3.2</v>
      </c>
      <c r="AH16" s="4">
        <v>17.3</v>
      </c>
      <c r="AI16" s="4">
        <v>10.5</v>
      </c>
      <c r="AJ16" s="4">
        <v>15.2</v>
      </c>
      <c r="AK16" s="4">
        <v>3.5</v>
      </c>
      <c r="AL16" s="4">
        <f t="shared" si="0"/>
        <v>49.4</v>
      </c>
      <c r="AM16" s="2">
        <f t="shared" si="1"/>
        <v>1.2</v>
      </c>
    </row>
    <row r="17" spans="1:39" x14ac:dyDescent="0.2">
      <c r="A17">
        <v>9</v>
      </c>
      <c r="B17" t="s">
        <v>44</v>
      </c>
      <c r="C17">
        <v>84</v>
      </c>
      <c r="D17">
        <v>78</v>
      </c>
      <c r="E17" s="3">
        <v>0.51900000000000002</v>
      </c>
      <c r="F17">
        <v>6285</v>
      </c>
      <c r="G17">
        <v>714</v>
      </c>
      <c r="H17" s="2">
        <v>2.1800000000000002</v>
      </c>
      <c r="I17">
        <v>732</v>
      </c>
      <c r="J17">
        <v>101</v>
      </c>
      <c r="K17" s="4">
        <v>9.3000000000000007</v>
      </c>
      <c r="L17" s="4">
        <v>19.600000000000001</v>
      </c>
      <c r="M17" s="4">
        <v>8.8000000000000007</v>
      </c>
      <c r="N17" s="4">
        <v>15.2</v>
      </c>
      <c r="O17" s="4">
        <v>-22.5</v>
      </c>
      <c r="P17" s="4">
        <v>-7.3</v>
      </c>
      <c r="Q17">
        <v>1471</v>
      </c>
      <c r="R17">
        <v>6302</v>
      </c>
      <c r="S17">
        <v>735</v>
      </c>
      <c r="T17" s="2">
        <v>3.96</v>
      </c>
      <c r="U17">
        <v>94</v>
      </c>
      <c r="V17" s="4">
        <v>-0.4</v>
      </c>
      <c r="W17" s="4">
        <v>24.1</v>
      </c>
      <c r="X17" s="4">
        <v>18.2</v>
      </c>
      <c r="Y17" s="4">
        <v>-9.4</v>
      </c>
      <c r="Z17" s="3">
        <v>0.68400000000000005</v>
      </c>
      <c r="AA17">
        <v>1</v>
      </c>
      <c r="AB17" s="4">
        <v>19.600000000000001</v>
      </c>
      <c r="AC17" s="4">
        <v>1.6</v>
      </c>
      <c r="AD17" s="4">
        <v>0</v>
      </c>
      <c r="AE17" s="4">
        <v>0.4</v>
      </c>
      <c r="AF17" s="4">
        <v>0.1</v>
      </c>
      <c r="AG17" s="4">
        <v>-5</v>
      </c>
      <c r="AH17" s="4">
        <v>-23.7</v>
      </c>
      <c r="AI17" s="4">
        <v>7.2</v>
      </c>
      <c r="AJ17" s="4">
        <v>7.5</v>
      </c>
      <c r="AK17" s="4">
        <v>-11.1</v>
      </c>
      <c r="AL17" s="4">
        <f t="shared" si="0"/>
        <v>-23</v>
      </c>
      <c r="AM17" s="2">
        <f t="shared" si="1"/>
        <v>1.2295918367346939</v>
      </c>
    </row>
    <row r="18" spans="1:39" x14ac:dyDescent="0.2">
      <c r="A18">
        <v>26</v>
      </c>
      <c r="B18" t="s">
        <v>45</v>
      </c>
      <c r="C18">
        <v>87</v>
      </c>
      <c r="D18">
        <v>75</v>
      </c>
      <c r="E18" s="3">
        <v>0.53700000000000003</v>
      </c>
      <c r="F18">
        <v>6142</v>
      </c>
      <c r="G18">
        <v>763</v>
      </c>
      <c r="H18" s="2">
        <v>5.25</v>
      </c>
      <c r="I18">
        <v>764</v>
      </c>
      <c r="J18">
        <v>108</v>
      </c>
      <c r="K18" s="4">
        <v>57.9</v>
      </c>
      <c r="L18" s="4">
        <v>22.4</v>
      </c>
      <c r="M18" s="4">
        <v>57.4</v>
      </c>
      <c r="N18" s="4">
        <v>-2.9</v>
      </c>
      <c r="O18" s="4">
        <v>-30.8</v>
      </c>
      <c r="P18" s="4">
        <v>-33.700000000000003</v>
      </c>
      <c r="Q18">
        <v>1428</v>
      </c>
      <c r="R18">
        <v>6049</v>
      </c>
      <c r="S18">
        <v>690</v>
      </c>
      <c r="T18" s="2">
        <v>4.3099999999999996</v>
      </c>
      <c r="U18">
        <v>102</v>
      </c>
      <c r="V18" s="4">
        <v>-0.4</v>
      </c>
      <c r="W18" s="4">
        <v>17.3</v>
      </c>
      <c r="X18" s="4">
        <v>20.100000000000001</v>
      </c>
      <c r="Y18" s="4">
        <v>1.8</v>
      </c>
      <c r="Z18" s="3">
        <v>0.69899999999999995</v>
      </c>
      <c r="AA18">
        <v>1</v>
      </c>
      <c r="AB18" s="4">
        <v>13.6</v>
      </c>
      <c r="AC18" s="4">
        <v>2.2000000000000002</v>
      </c>
      <c r="AD18" s="4">
        <v>-2.6</v>
      </c>
      <c r="AE18" s="4">
        <v>1.3</v>
      </c>
      <c r="AF18" s="4">
        <v>5.9</v>
      </c>
      <c r="AG18" s="4">
        <v>0.1</v>
      </c>
      <c r="AH18" s="4">
        <v>3.5</v>
      </c>
      <c r="AI18" s="4">
        <v>2.5</v>
      </c>
      <c r="AJ18" s="4">
        <v>-20.6</v>
      </c>
      <c r="AK18" s="4">
        <v>-0.8</v>
      </c>
      <c r="AL18" s="4">
        <f t="shared" si="0"/>
        <v>-8.5000000000000018</v>
      </c>
      <c r="AM18" s="2">
        <f t="shared" si="1"/>
        <v>1.2720588235294119</v>
      </c>
    </row>
    <row r="19" spans="1:39" x14ac:dyDescent="0.2">
      <c r="A19">
        <v>6</v>
      </c>
      <c r="B19" t="s">
        <v>46</v>
      </c>
      <c r="C19">
        <v>76</v>
      </c>
      <c r="D19">
        <v>86</v>
      </c>
      <c r="E19" s="3">
        <v>0.46899999999999997</v>
      </c>
      <c r="F19">
        <v>6164</v>
      </c>
      <c r="G19">
        <v>677</v>
      </c>
      <c r="H19" s="2">
        <v>-3.18</v>
      </c>
      <c r="I19">
        <v>707</v>
      </c>
      <c r="J19">
        <v>99</v>
      </c>
      <c r="K19" s="4">
        <v>-2</v>
      </c>
      <c r="L19" s="4">
        <v>20.2</v>
      </c>
      <c r="M19" s="4">
        <v>-2.5</v>
      </c>
      <c r="N19" s="4">
        <v>-6.5</v>
      </c>
      <c r="O19" s="4">
        <v>-14.2</v>
      </c>
      <c r="P19" s="4">
        <v>-20.7</v>
      </c>
      <c r="Q19">
        <v>1443.1</v>
      </c>
      <c r="R19">
        <v>6174</v>
      </c>
      <c r="S19">
        <v>690</v>
      </c>
      <c r="T19" s="2">
        <v>4.1100000000000003</v>
      </c>
      <c r="U19">
        <v>97</v>
      </c>
      <c r="V19" s="4">
        <v>-2.9</v>
      </c>
      <c r="W19" s="4">
        <v>20.9</v>
      </c>
      <c r="X19" s="4">
        <v>21.1</v>
      </c>
      <c r="Y19" s="4">
        <v>25.1</v>
      </c>
      <c r="Z19" s="3">
        <v>0.69299999999999995</v>
      </c>
      <c r="AA19">
        <v>1</v>
      </c>
      <c r="AB19" s="4">
        <v>17.8</v>
      </c>
      <c r="AC19" s="4">
        <v>5.5</v>
      </c>
      <c r="AD19" s="4">
        <v>2.7</v>
      </c>
      <c r="AE19" s="4">
        <v>-1.5</v>
      </c>
      <c r="AF19" s="4">
        <v>2.7</v>
      </c>
      <c r="AG19" s="4">
        <v>-0.1</v>
      </c>
      <c r="AH19" s="4">
        <v>-7.9</v>
      </c>
      <c r="AI19" s="4">
        <v>4.7</v>
      </c>
      <c r="AJ19" s="4">
        <v>0.9</v>
      </c>
      <c r="AK19" s="4">
        <v>7.3</v>
      </c>
      <c r="AL19" s="4">
        <f t="shared" si="0"/>
        <v>14.299999999999999</v>
      </c>
      <c r="AM19" s="2">
        <f t="shared" si="1"/>
        <v>1.1741573033707864</v>
      </c>
    </row>
    <row r="20" spans="1:39" x14ac:dyDescent="0.2">
      <c r="A20">
        <v>2</v>
      </c>
      <c r="B20" t="s">
        <v>47</v>
      </c>
      <c r="C20">
        <v>64</v>
      </c>
      <c r="D20">
        <v>98</v>
      </c>
      <c r="E20" s="3">
        <v>0.39500000000000002</v>
      </c>
      <c r="F20">
        <v>6285</v>
      </c>
      <c r="G20">
        <v>704</v>
      </c>
      <c r="H20" s="2">
        <v>-4.82</v>
      </c>
      <c r="I20">
        <v>749</v>
      </c>
      <c r="J20">
        <v>103</v>
      </c>
      <c r="K20" s="4">
        <v>26.4</v>
      </c>
      <c r="L20" s="4">
        <v>16.7</v>
      </c>
      <c r="M20" s="4">
        <v>26</v>
      </c>
      <c r="N20" s="4">
        <v>-16.5</v>
      </c>
      <c r="O20" s="4">
        <v>-32</v>
      </c>
      <c r="P20" s="4">
        <v>-48.5</v>
      </c>
      <c r="Q20">
        <v>1441.1</v>
      </c>
      <c r="R20">
        <v>6326</v>
      </c>
      <c r="S20">
        <v>825</v>
      </c>
      <c r="T20" s="2">
        <v>4.51</v>
      </c>
      <c r="U20">
        <v>107</v>
      </c>
      <c r="V20" s="4">
        <v>-14.2</v>
      </c>
      <c r="W20" s="4">
        <v>14.1</v>
      </c>
      <c r="X20" s="4">
        <v>7.6</v>
      </c>
      <c r="Y20" s="4">
        <v>-24.7</v>
      </c>
      <c r="Z20" s="3">
        <v>0.67600000000000005</v>
      </c>
      <c r="AA20">
        <v>1</v>
      </c>
      <c r="AB20" s="4">
        <v>8.6999999999999993</v>
      </c>
      <c r="AC20" s="4">
        <v>-7.7</v>
      </c>
      <c r="AD20" s="4">
        <v>-3.7</v>
      </c>
      <c r="AE20" s="4">
        <v>-0.8</v>
      </c>
      <c r="AF20" s="4">
        <v>-20.8</v>
      </c>
      <c r="AG20" s="4">
        <v>1</v>
      </c>
      <c r="AH20" s="4">
        <v>11.7</v>
      </c>
      <c r="AI20" s="4">
        <v>1.2</v>
      </c>
      <c r="AJ20" s="4">
        <v>-7.9</v>
      </c>
      <c r="AK20" s="4">
        <v>-11.8</v>
      </c>
      <c r="AL20" s="4">
        <f t="shared" si="0"/>
        <v>-38.799999999999997</v>
      </c>
      <c r="AM20" s="2">
        <f t="shared" si="1"/>
        <v>1.6206896551724139</v>
      </c>
    </row>
    <row r="21" spans="1:39" x14ac:dyDescent="0.2">
      <c r="A21">
        <v>16</v>
      </c>
      <c r="B21" t="s">
        <v>48</v>
      </c>
      <c r="C21">
        <v>80</v>
      </c>
      <c r="D21">
        <v>82</v>
      </c>
      <c r="E21" s="3">
        <v>0.49399999999999999</v>
      </c>
      <c r="F21">
        <v>6100</v>
      </c>
      <c r="G21">
        <v>671</v>
      </c>
      <c r="H21" s="2">
        <v>-4.57</v>
      </c>
      <c r="I21">
        <v>678</v>
      </c>
      <c r="J21">
        <v>96</v>
      </c>
      <c r="K21" s="4">
        <v>-24</v>
      </c>
      <c r="L21" s="4">
        <v>18.3</v>
      </c>
      <c r="M21" s="4">
        <v>-24.4</v>
      </c>
      <c r="N21" s="4">
        <v>-13</v>
      </c>
      <c r="O21" s="4">
        <v>-26.8</v>
      </c>
      <c r="P21" s="4">
        <v>-39.799999999999997</v>
      </c>
      <c r="Q21">
        <v>1422</v>
      </c>
      <c r="R21">
        <v>5932</v>
      </c>
      <c r="S21">
        <v>620</v>
      </c>
      <c r="T21" s="2">
        <v>3.78</v>
      </c>
      <c r="U21">
        <v>89</v>
      </c>
      <c r="V21" s="4">
        <v>2.7</v>
      </c>
      <c r="W21" s="4">
        <v>26.5</v>
      </c>
      <c r="X21" s="4">
        <v>27.3</v>
      </c>
      <c r="Y21" s="4">
        <v>47.4</v>
      </c>
      <c r="Z21" s="3">
        <v>0.70599999999999996</v>
      </c>
      <c r="AA21">
        <v>1</v>
      </c>
      <c r="AB21" s="4">
        <v>22.7</v>
      </c>
      <c r="AC21" s="4">
        <v>3.1</v>
      </c>
      <c r="AD21" s="4">
        <v>2.4</v>
      </c>
      <c r="AE21" s="4">
        <v>0.2</v>
      </c>
      <c r="AF21" s="4">
        <v>10</v>
      </c>
      <c r="AG21" s="4">
        <v>5.6</v>
      </c>
      <c r="AH21" s="4">
        <v>18</v>
      </c>
      <c r="AI21" s="4">
        <v>2.8</v>
      </c>
      <c r="AJ21" s="4">
        <v>-14.2</v>
      </c>
      <c r="AK21" s="4">
        <v>6.2</v>
      </c>
      <c r="AL21" s="4">
        <f t="shared" si="0"/>
        <v>34.099999999999994</v>
      </c>
      <c r="AM21" s="2">
        <f t="shared" si="1"/>
        <v>1.1674008810572687</v>
      </c>
    </row>
    <row r="22" spans="1:39" x14ac:dyDescent="0.2">
      <c r="A22">
        <v>23</v>
      </c>
      <c r="B22" t="s">
        <v>49</v>
      </c>
      <c r="C22">
        <v>96</v>
      </c>
      <c r="D22">
        <v>66</v>
      </c>
      <c r="E22" s="3">
        <v>0.59299999999999997</v>
      </c>
      <c r="F22">
        <v>6153</v>
      </c>
      <c r="G22">
        <v>738</v>
      </c>
      <c r="H22" s="2">
        <v>5.94</v>
      </c>
      <c r="I22">
        <v>701</v>
      </c>
      <c r="J22">
        <v>98</v>
      </c>
      <c r="K22" s="4">
        <v>-7.1</v>
      </c>
      <c r="L22" s="4">
        <v>20.7</v>
      </c>
      <c r="M22" s="4">
        <v>-7.6</v>
      </c>
      <c r="N22" s="4">
        <v>1.6</v>
      </c>
      <c r="O22" s="4">
        <v>-23.9</v>
      </c>
      <c r="P22" s="4">
        <v>-22.3</v>
      </c>
      <c r="Q22">
        <v>1471.1</v>
      </c>
      <c r="R22">
        <v>6135</v>
      </c>
      <c r="S22">
        <v>620</v>
      </c>
      <c r="T22" s="2">
        <v>3.86</v>
      </c>
      <c r="U22">
        <v>91</v>
      </c>
      <c r="V22" s="4">
        <v>8.1999999999999993</v>
      </c>
      <c r="W22" s="4">
        <v>26.1</v>
      </c>
      <c r="X22" s="4">
        <v>30.7</v>
      </c>
      <c r="Y22" s="4">
        <v>42.6</v>
      </c>
      <c r="Z22" s="3">
        <v>0.72099999999999997</v>
      </c>
      <c r="AA22">
        <v>1</v>
      </c>
      <c r="AB22" s="4">
        <v>22.2</v>
      </c>
      <c r="AC22" s="4">
        <v>3.6</v>
      </c>
      <c r="AD22" s="4">
        <v>0.8</v>
      </c>
      <c r="AE22" s="4">
        <v>-0.2</v>
      </c>
      <c r="AF22" s="4">
        <v>9.1999999999999993</v>
      </c>
      <c r="AG22" s="4">
        <v>1.7</v>
      </c>
      <c r="AH22" s="4">
        <v>18</v>
      </c>
      <c r="AI22" s="4">
        <v>-3.2</v>
      </c>
      <c r="AJ22" s="4">
        <v>8.9</v>
      </c>
      <c r="AK22" s="4">
        <v>-8.1</v>
      </c>
      <c r="AL22" s="4">
        <f t="shared" si="0"/>
        <v>30.699999999999996</v>
      </c>
      <c r="AM22" s="2">
        <f t="shared" si="1"/>
        <v>1.1756756756756759</v>
      </c>
    </row>
    <row r="23" spans="1:39" x14ac:dyDescent="0.2">
      <c r="A23">
        <v>13</v>
      </c>
      <c r="B23" t="s">
        <v>50</v>
      </c>
      <c r="C23">
        <v>103</v>
      </c>
      <c r="D23">
        <v>59</v>
      </c>
      <c r="E23" s="3">
        <v>0.63600000000000001</v>
      </c>
      <c r="F23">
        <v>6319</v>
      </c>
      <c r="G23">
        <v>778</v>
      </c>
      <c r="H23" s="2">
        <v>5.72</v>
      </c>
      <c r="I23">
        <v>758</v>
      </c>
      <c r="J23">
        <v>104</v>
      </c>
      <c r="K23" s="4">
        <v>31.3</v>
      </c>
      <c r="L23" s="4">
        <v>29.7</v>
      </c>
      <c r="M23" s="4">
        <v>30.8</v>
      </c>
      <c r="N23" s="4">
        <v>17.600000000000001</v>
      </c>
      <c r="O23" s="4">
        <v>-15.4</v>
      </c>
      <c r="P23" s="4">
        <v>2.2000000000000002</v>
      </c>
      <c r="Q23">
        <v>1479.1</v>
      </c>
      <c r="R23">
        <v>6138</v>
      </c>
      <c r="S23">
        <v>590</v>
      </c>
      <c r="T23" s="2">
        <v>4</v>
      </c>
      <c r="U23">
        <v>95</v>
      </c>
      <c r="V23" s="4">
        <v>14.7</v>
      </c>
      <c r="W23" s="4">
        <v>23.5</v>
      </c>
      <c r="X23" s="4">
        <v>34.799999999999997</v>
      </c>
      <c r="Y23" s="4">
        <v>74.2</v>
      </c>
      <c r="Z23" s="3">
        <v>0.72799999999999998</v>
      </c>
      <c r="AA23">
        <v>1</v>
      </c>
      <c r="AB23" s="4">
        <v>18.7</v>
      </c>
      <c r="AC23" s="4">
        <v>7.3</v>
      </c>
      <c r="AD23" s="4">
        <v>2.4</v>
      </c>
      <c r="AE23" s="4">
        <v>5.4</v>
      </c>
      <c r="AF23" s="4">
        <v>16.5</v>
      </c>
      <c r="AG23" s="4">
        <v>0.9</v>
      </c>
      <c r="AH23" s="4">
        <v>8.9</v>
      </c>
      <c r="AI23" s="4">
        <v>6.8</v>
      </c>
      <c r="AJ23" s="4">
        <v>5</v>
      </c>
      <c r="AK23" s="4">
        <v>11.1</v>
      </c>
      <c r="AL23" s="4">
        <f t="shared" si="0"/>
        <v>64.3</v>
      </c>
      <c r="AM23" s="2">
        <f t="shared" si="1"/>
        <v>1.2566844919786098</v>
      </c>
    </row>
    <row r="24" spans="1:39" x14ac:dyDescent="0.2">
      <c r="A24">
        <v>7</v>
      </c>
      <c r="B24" t="s">
        <v>51</v>
      </c>
      <c r="C24">
        <v>88</v>
      </c>
      <c r="D24">
        <v>74</v>
      </c>
      <c r="E24" s="3">
        <v>0.54300000000000004</v>
      </c>
      <c r="F24">
        <v>6325</v>
      </c>
      <c r="G24">
        <v>768</v>
      </c>
      <c r="H24" s="2">
        <v>3.98</v>
      </c>
      <c r="I24">
        <v>762</v>
      </c>
      <c r="J24">
        <v>104</v>
      </c>
      <c r="K24" s="4">
        <v>34.1</v>
      </c>
      <c r="L24" s="4">
        <v>24.3</v>
      </c>
      <c r="M24" s="4">
        <v>33.6</v>
      </c>
      <c r="N24" s="4">
        <v>15.8</v>
      </c>
      <c r="O24" s="4">
        <v>-2.9</v>
      </c>
      <c r="P24" s="4">
        <v>12.9</v>
      </c>
      <c r="Q24">
        <v>1471.1</v>
      </c>
      <c r="R24">
        <v>6226</v>
      </c>
      <c r="S24">
        <v>704</v>
      </c>
      <c r="T24" s="2">
        <v>3.87</v>
      </c>
      <c r="U24">
        <v>92</v>
      </c>
      <c r="V24" s="4">
        <v>1.5</v>
      </c>
      <c r="W24" s="4">
        <v>25.8</v>
      </c>
      <c r="X24" s="4">
        <v>21.4</v>
      </c>
      <c r="Y24" s="4">
        <v>2.1</v>
      </c>
      <c r="Z24" s="3">
        <v>0.69399999999999995</v>
      </c>
      <c r="AA24">
        <v>1</v>
      </c>
      <c r="AB24" s="4">
        <v>21.6</v>
      </c>
      <c r="AC24" s="4">
        <v>2.4</v>
      </c>
      <c r="AD24" s="4">
        <v>-0.3</v>
      </c>
      <c r="AE24" s="4">
        <v>2.6</v>
      </c>
      <c r="AF24" s="4">
        <v>-3.7</v>
      </c>
      <c r="AG24" s="4">
        <v>-2.9</v>
      </c>
      <c r="AH24" s="4">
        <v>-1.6</v>
      </c>
      <c r="AI24" s="4">
        <v>2.4</v>
      </c>
      <c r="AJ24" s="4">
        <v>-8.9</v>
      </c>
      <c r="AK24" s="4">
        <v>1.6</v>
      </c>
      <c r="AL24" s="4">
        <f t="shared" si="0"/>
        <v>-8.4</v>
      </c>
      <c r="AM24" s="2">
        <f t="shared" si="1"/>
        <v>1.1944444444444444</v>
      </c>
    </row>
    <row r="25" spans="1:39" x14ac:dyDescent="0.2">
      <c r="A25">
        <v>18</v>
      </c>
      <c r="B25" t="s">
        <v>52</v>
      </c>
      <c r="C25">
        <v>87</v>
      </c>
      <c r="D25">
        <v>75</v>
      </c>
      <c r="E25" s="3">
        <v>0.53700000000000003</v>
      </c>
      <c r="F25">
        <v>6171</v>
      </c>
      <c r="G25">
        <v>760</v>
      </c>
      <c r="H25" s="2">
        <v>5.17</v>
      </c>
      <c r="I25">
        <v>810</v>
      </c>
      <c r="J25">
        <v>114</v>
      </c>
      <c r="K25" s="4">
        <v>100.4</v>
      </c>
      <c r="L25" s="4">
        <v>29</v>
      </c>
      <c r="M25" s="4">
        <v>99.9</v>
      </c>
      <c r="N25" s="4">
        <v>-7.8</v>
      </c>
      <c r="O25" s="4">
        <v>-29.2</v>
      </c>
      <c r="P25" s="4">
        <v>-37.1</v>
      </c>
      <c r="Q25">
        <v>1433.2</v>
      </c>
      <c r="R25">
        <v>6090</v>
      </c>
      <c r="S25">
        <v>656</v>
      </c>
      <c r="T25" s="2">
        <v>4.2300000000000004</v>
      </c>
      <c r="U25">
        <v>100</v>
      </c>
      <c r="V25" s="4">
        <v>-0.2</v>
      </c>
      <c r="W25" s="4">
        <v>18.8</v>
      </c>
      <c r="X25" s="4">
        <v>24.1</v>
      </c>
      <c r="Y25" s="4">
        <v>25</v>
      </c>
      <c r="Z25" s="3">
        <v>0.69599999999999995</v>
      </c>
      <c r="AA25">
        <v>1</v>
      </c>
      <c r="AB25" s="4">
        <v>14.7</v>
      </c>
      <c r="AC25" s="4">
        <v>2.5</v>
      </c>
      <c r="AD25" s="4">
        <v>1.6</v>
      </c>
      <c r="AE25" s="4">
        <v>3.2</v>
      </c>
      <c r="AF25" s="4">
        <v>-4.5999999999999996</v>
      </c>
      <c r="AG25" s="4">
        <v>1.1000000000000001</v>
      </c>
      <c r="AH25" s="4">
        <v>2.1</v>
      </c>
      <c r="AI25" s="4">
        <v>0.3</v>
      </c>
      <c r="AJ25" s="4">
        <v>-1</v>
      </c>
      <c r="AK25" s="4">
        <v>7.1</v>
      </c>
      <c r="AL25" s="4">
        <f t="shared" si="0"/>
        <v>12.3</v>
      </c>
      <c r="AM25" s="2">
        <f t="shared" si="1"/>
        <v>1.2789115646258504</v>
      </c>
    </row>
    <row r="26" spans="1:39" x14ac:dyDescent="0.2">
      <c r="A26">
        <v>27</v>
      </c>
      <c r="B26" t="s">
        <v>53</v>
      </c>
      <c r="C26">
        <v>90</v>
      </c>
      <c r="D26">
        <v>72</v>
      </c>
      <c r="E26" s="3">
        <v>0.55600000000000005</v>
      </c>
      <c r="F26">
        <v>6121</v>
      </c>
      <c r="G26">
        <v>708</v>
      </c>
      <c r="H26" s="2">
        <v>1.7</v>
      </c>
      <c r="I26">
        <v>688</v>
      </c>
      <c r="J26">
        <v>97</v>
      </c>
      <c r="K26" s="4">
        <v>-16.399999999999999</v>
      </c>
      <c r="L26" s="4">
        <v>18.3</v>
      </c>
      <c r="M26" s="4">
        <v>-16.899999999999999</v>
      </c>
      <c r="N26" s="4">
        <v>-1.5</v>
      </c>
      <c r="O26" s="4">
        <v>-30.6</v>
      </c>
      <c r="P26" s="4">
        <v>-32.1</v>
      </c>
      <c r="Q26">
        <v>1459.2</v>
      </c>
      <c r="R26">
        <v>6083</v>
      </c>
      <c r="S26">
        <v>606</v>
      </c>
      <c r="T26" s="2">
        <v>3.89</v>
      </c>
      <c r="U26">
        <v>92</v>
      </c>
      <c r="V26" s="4">
        <v>5.8</v>
      </c>
      <c r="W26" s="4">
        <v>25.3</v>
      </c>
      <c r="X26" s="4">
        <v>31.5</v>
      </c>
      <c r="Y26" s="4">
        <v>43</v>
      </c>
      <c r="Z26" s="3">
        <v>0.71399999999999997</v>
      </c>
      <c r="AA26">
        <v>1</v>
      </c>
      <c r="AB26" s="4">
        <v>22.4</v>
      </c>
      <c r="AC26" s="4">
        <v>2.9</v>
      </c>
      <c r="AD26" s="4">
        <v>0.5</v>
      </c>
      <c r="AE26" s="4">
        <v>0.9</v>
      </c>
      <c r="AF26" s="4">
        <v>6.7</v>
      </c>
      <c r="AG26" s="4">
        <v>-3</v>
      </c>
      <c r="AH26" s="4">
        <v>8.4</v>
      </c>
      <c r="AI26" s="4">
        <v>-4.2</v>
      </c>
      <c r="AJ26" s="4">
        <v>13.9</v>
      </c>
      <c r="AK26" s="4">
        <v>4.8</v>
      </c>
      <c r="AL26" s="4">
        <f t="shared" si="0"/>
        <v>30.900000000000002</v>
      </c>
      <c r="AM26" s="2">
        <f t="shared" si="1"/>
        <v>1.1294642857142858</v>
      </c>
    </row>
    <row r="27" spans="1:39" x14ac:dyDescent="0.2">
      <c r="A27">
        <v>14</v>
      </c>
      <c r="B27" t="s">
        <v>54</v>
      </c>
      <c r="C27">
        <v>82</v>
      </c>
      <c r="D27">
        <v>80</v>
      </c>
      <c r="E27" s="3">
        <v>0.50600000000000001</v>
      </c>
      <c r="F27">
        <v>6222</v>
      </c>
      <c r="G27">
        <v>696</v>
      </c>
      <c r="H27" s="2">
        <v>-2.79</v>
      </c>
      <c r="I27">
        <v>672</v>
      </c>
      <c r="J27">
        <v>93</v>
      </c>
      <c r="K27" s="4">
        <v>-43.2</v>
      </c>
      <c r="L27" s="4">
        <v>16</v>
      </c>
      <c r="M27" s="4">
        <v>-43.7</v>
      </c>
      <c r="N27" s="4">
        <v>-2.2999999999999998</v>
      </c>
      <c r="O27" s="4">
        <v>-20</v>
      </c>
      <c r="P27" s="4">
        <v>-22.2</v>
      </c>
      <c r="Q27">
        <v>1461.1</v>
      </c>
      <c r="R27">
        <v>6199</v>
      </c>
      <c r="S27">
        <v>661</v>
      </c>
      <c r="T27" s="2">
        <v>4.1399999999999997</v>
      </c>
      <c r="U27">
        <v>98</v>
      </c>
      <c r="V27" s="4">
        <v>3</v>
      </c>
      <c r="W27" s="4">
        <v>20.7</v>
      </c>
      <c r="X27" s="4">
        <v>25.4</v>
      </c>
      <c r="Y27" s="4">
        <v>35</v>
      </c>
      <c r="Z27" s="3">
        <v>0.70199999999999996</v>
      </c>
      <c r="AA27">
        <v>1</v>
      </c>
      <c r="AB27" s="4">
        <v>16.2</v>
      </c>
      <c r="AC27" s="4">
        <v>8.9</v>
      </c>
      <c r="AD27" s="4">
        <v>1.2</v>
      </c>
      <c r="AE27" s="4">
        <v>4.4000000000000004</v>
      </c>
      <c r="AF27" s="4">
        <v>9.6</v>
      </c>
      <c r="AG27" s="4">
        <v>1.1000000000000001</v>
      </c>
      <c r="AH27" s="4">
        <v>12.5</v>
      </c>
      <c r="AI27" s="4">
        <v>-4.7</v>
      </c>
      <c r="AJ27" s="4">
        <v>-0.4</v>
      </c>
      <c r="AK27" s="4">
        <v>-11</v>
      </c>
      <c r="AL27" s="4">
        <f t="shared" si="0"/>
        <v>21.6</v>
      </c>
      <c r="AM27" s="2">
        <f t="shared" si="1"/>
        <v>1.2777777777777777</v>
      </c>
    </row>
    <row r="28" spans="1:39" x14ac:dyDescent="0.2">
      <c r="A28">
        <v>3</v>
      </c>
      <c r="B28" t="s">
        <v>55</v>
      </c>
      <c r="C28">
        <v>91</v>
      </c>
      <c r="D28">
        <v>71</v>
      </c>
      <c r="E28" s="3">
        <v>0.56200000000000006</v>
      </c>
      <c r="F28">
        <v>6179</v>
      </c>
      <c r="G28">
        <v>806</v>
      </c>
      <c r="H28" s="2">
        <v>14</v>
      </c>
      <c r="I28">
        <v>783</v>
      </c>
      <c r="J28">
        <v>110</v>
      </c>
      <c r="K28" s="4">
        <v>72.400000000000006</v>
      </c>
      <c r="L28" s="4">
        <v>26.4</v>
      </c>
      <c r="M28" s="4">
        <v>71.900000000000006</v>
      </c>
      <c r="N28" s="4">
        <v>-10.4</v>
      </c>
      <c r="O28" s="4">
        <v>-17.8</v>
      </c>
      <c r="P28" s="4">
        <v>-28.2</v>
      </c>
      <c r="Q28">
        <v>1444.1</v>
      </c>
      <c r="R28">
        <v>6271</v>
      </c>
      <c r="S28">
        <v>735</v>
      </c>
      <c r="T28" s="2">
        <v>4.2699999999999996</v>
      </c>
      <c r="U28">
        <v>101</v>
      </c>
      <c r="V28" s="4">
        <v>-5.2</v>
      </c>
      <c r="W28" s="4">
        <v>18.2</v>
      </c>
      <c r="X28" s="4">
        <v>16.5</v>
      </c>
      <c r="Y28" s="4">
        <v>23</v>
      </c>
      <c r="Z28" s="3">
        <v>0.68600000000000005</v>
      </c>
      <c r="AA28">
        <v>1</v>
      </c>
      <c r="AB28" s="4">
        <v>13.1</v>
      </c>
      <c r="AC28" s="4">
        <v>7.2</v>
      </c>
      <c r="AD28" s="4">
        <v>3.5</v>
      </c>
      <c r="AE28" s="4">
        <v>-2.2000000000000002</v>
      </c>
      <c r="AF28" s="4">
        <v>1.7</v>
      </c>
      <c r="AG28" s="4">
        <v>-0.4</v>
      </c>
      <c r="AH28" s="4">
        <v>-7.5</v>
      </c>
      <c r="AI28" s="4">
        <v>1.1000000000000001</v>
      </c>
      <c r="AJ28" s="4">
        <v>0.7</v>
      </c>
      <c r="AK28" s="4">
        <v>6.1</v>
      </c>
      <c r="AL28" s="4">
        <f t="shared" si="0"/>
        <v>10.199999999999999</v>
      </c>
      <c r="AM28" s="2">
        <f t="shared" si="1"/>
        <v>1.3893129770992367</v>
      </c>
    </row>
    <row r="29" spans="1:39" x14ac:dyDescent="0.2">
      <c r="A29">
        <v>22</v>
      </c>
      <c r="B29" t="s">
        <v>56</v>
      </c>
      <c r="C29">
        <v>85</v>
      </c>
      <c r="D29">
        <v>77</v>
      </c>
      <c r="E29" s="3">
        <v>0.52500000000000002</v>
      </c>
      <c r="F29">
        <v>6238</v>
      </c>
      <c r="G29">
        <v>714</v>
      </c>
      <c r="H29" s="2">
        <v>1.72</v>
      </c>
      <c r="I29">
        <v>702</v>
      </c>
      <c r="J29">
        <v>97</v>
      </c>
      <c r="K29" s="4">
        <v>-15.2</v>
      </c>
      <c r="L29" s="4">
        <v>20.8</v>
      </c>
      <c r="M29" s="4">
        <v>-15.7</v>
      </c>
      <c r="N29" s="4">
        <v>-1.3</v>
      </c>
      <c r="O29" s="4">
        <v>-25.2</v>
      </c>
      <c r="P29" s="4">
        <v>-26.5</v>
      </c>
      <c r="Q29">
        <v>1469</v>
      </c>
      <c r="R29">
        <v>6219</v>
      </c>
      <c r="S29">
        <v>669</v>
      </c>
      <c r="T29" s="2">
        <v>4.3</v>
      </c>
      <c r="U29">
        <v>102</v>
      </c>
      <c r="V29" s="4">
        <v>0.5</v>
      </c>
      <c r="W29" s="4">
        <v>18</v>
      </c>
      <c r="X29" s="4">
        <v>25.1</v>
      </c>
      <c r="Y29" s="4">
        <v>34.1</v>
      </c>
      <c r="Z29" s="3">
        <v>0.70699999999999996</v>
      </c>
      <c r="AA29">
        <v>1</v>
      </c>
      <c r="AB29" s="4">
        <v>13.4</v>
      </c>
      <c r="AC29" s="4">
        <v>7</v>
      </c>
      <c r="AD29" s="4">
        <v>1.9</v>
      </c>
      <c r="AE29" s="4">
        <v>1.6</v>
      </c>
      <c r="AF29" s="4">
        <v>9.6</v>
      </c>
      <c r="AG29" s="4">
        <v>-0.4</v>
      </c>
      <c r="AH29" s="4">
        <v>6.7</v>
      </c>
      <c r="AI29" s="4">
        <v>1.9</v>
      </c>
      <c r="AJ29" s="4">
        <v>-3.4</v>
      </c>
      <c r="AK29" s="4">
        <v>-3.3</v>
      </c>
      <c r="AL29" s="4">
        <f t="shared" si="0"/>
        <v>21.6</v>
      </c>
      <c r="AM29" s="2">
        <f t="shared" si="1"/>
        <v>1.3432835820895521</v>
      </c>
    </row>
    <row r="30" spans="1:39" x14ac:dyDescent="0.2">
      <c r="A30">
        <v>19</v>
      </c>
      <c r="B30" t="s">
        <v>57</v>
      </c>
      <c r="C30">
        <v>88</v>
      </c>
      <c r="D30">
        <v>74</v>
      </c>
      <c r="E30" s="3">
        <v>0.54300000000000004</v>
      </c>
      <c r="F30">
        <v>6189</v>
      </c>
      <c r="G30">
        <v>690</v>
      </c>
      <c r="H30" s="2">
        <v>-2.85</v>
      </c>
      <c r="I30">
        <v>727</v>
      </c>
      <c r="J30">
        <v>101</v>
      </c>
      <c r="K30" s="4">
        <v>14.7</v>
      </c>
      <c r="L30" s="4">
        <v>20.6</v>
      </c>
      <c r="M30" s="4">
        <v>14.3</v>
      </c>
      <c r="N30" s="4">
        <v>-3.3</v>
      </c>
      <c r="O30" s="4">
        <v>-27.4</v>
      </c>
      <c r="P30" s="4">
        <v>-30.7</v>
      </c>
      <c r="Q30">
        <v>1453</v>
      </c>
      <c r="R30">
        <v>6097</v>
      </c>
      <c r="S30">
        <v>636</v>
      </c>
      <c r="T30" s="2">
        <v>4.07</v>
      </c>
      <c r="U30">
        <v>96</v>
      </c>
      <c r="V30" s="4">
        <v>9.4</v>
      </c>
      <c r="W30" s="4">
        <v>21.9</v>
      </c>
      <c r="X30" s="4">
        <v>27.6</v>
      </c>
      <c r="Y30" s="4">
        <v>15.3</v>
      </c>
      <c r="Z30" s="3">
        <v>0.70799999999999996</v>
      </c>
      <c r="AA30">
        <v>1</v>
      </c>
      <c r="AB30" s="4">
        <v>18.7</v>
      </c>
      <c r="AC30" s="4">
        <v>2</v>
      </c>
      <c r="AD30" s="4">
        <v>-2.9</v>
      </c>
      <c r="AE30" s="4">
        <v>1.5</v>
      </c>
      <c r="AF30" s="4">
        <v>-4.9000000000000004</v>
      </c>
      <c r="AG30" s="4">
        <v>2.9</v>
      </c>
      <c r="AH30" s="4">
        <v>15.1</v>
      </c>
      <c r="AI30" s="4">
        <v>-5.7</v>
      </c>
      <c r="AJ30" s="4">
        <v>-9.5</v>
      </c>
      <c r="AK30" s="4">
        <v>2.7</v>
      </c>
      <c r="AL30" s="4">
        <f t="shared" si="0"/>
        <v>1.1999999999999993</v>
      </c>
      <c r="AM30" s="2">
        <f t="shared" si="1"/>
        <v>1.1711229946524064</v>
      </c>
    </row>
    <row r="31" spans="1:39" x14ac:dyDescent="0.2">
      <c r="A31">
        <v>20</v>
      </c>
      <c r="B31" t="s">
        <v>58</v>
      </c>
      <c r="C31">
        <v>68</v>
      </c>
      <c r="D31">
        <v>94</v>
      </c>
      <c r="E31" s="3">
        <v>0.42</v>
      </c>
      <c r="F31">
        <v>6125</v>
      </c>
      <c r="G31">
        <v>671</v>
      </c>
      <c r="H31" s="2">
        <v>-7.12</v>
      </c>
      <c r="I31">
        <v>628</v>
      </c>
      <c r="J31">
        <v>89</v>
      </c>
      <c r="K31" s="4">
        <v>-76.3</v>
      </c>
      <c r="L31" s="4">
        <v>13.7</v>
      </c>
      <c r="M31" s="4">
        <v>-76.8</v>
      </c>
      <c r="N31" s="4">
        <v>12</v>
      </c>
      <c r="O31" s="4">
        <v>-28.9</v>
      </c>
      <c r="P31" s="4">
        <v>-16.899999999999999</v>
      </c>
      <c r="Q31">
        <v>1444.1</v>
      </c>
      <c r="R31">
        <v>6314</v>
      </c>
      <c r="S31">
        <v>746</v>
      </c>
      <c r="T31" s="2">
        <v>4.5199999999999996</v>
      </c>
      <c r="U31">
        <v>107</v>
      </c>
      <c r="V31" s="4">
        <v>-7.1</v>
      </c>
      <c r="W31" s="4">
        <v>13.9</v>
      </c>
      <c r="X31" s="4">
        <v>15.4</v>
      </c>
      <c r="Y31" s="4">
        <v>22.4</v>
      </c>
      <c r="Z31" s="3">
        <v>0.69199999999999995</v>
      </c>
      <c r="AA31">
        <v>1</v>
      </c>
      <c r="AB31" s="4">
        <v>8.3000000000000007</v>
      </c>
      <c r="AC31" s="4">
        <v>3.3</v>
      </c>
      <c r="AD31" s="4">
        <v>0.9</v>
      </c>
      <c r="AE31" s="4">
        <v>0.8</v>
      </c>
      <c r="AF31" s="4">
        <v>4.2</v>
      </c>
      <c r="AG31" s="4">
        <v>-0.7</v>
      </c>
      <c r="AH31" s="4">
        <v>5.7</v>
      </c>
      <c r="AI31" s="4">
        <v>-5.3</v>
      </c>
      <c r="AJ31" s="4">
        <v>5</v>
      </c>
      <c r="AK31" s="4">
        <v>-0.9</v>
      </c>
      <c r="AL31" s="4">
        <f t="shared" si="0"/>
        <v>12.999999999999998</v>
      </c>
      <c r="AM31" s="2">
        <f t="shared" si="1"/>
        <v>1.6746987951807228</v>
      </c>
    </row>
    <row r="32" spans="1:39" x14ac:dyDescent="0.2">
      <c r="C32">
        <f>SUM(C2:C31)</f>
        <v>2430</v>
      </c>
      <c r="D32">
        <f>SUM(D2:D31)</f>
        <v>2430</v>
      </c>
      <c r="E32">
        <f>SUM(E2:E31)</f>
        <v>14.999999999999998</v>
      </c>
      <c r="F32">
        <f>SUM(F2:F31)</f>
        <v>185617</v>
      </c>
      <c r="G32">
        <f>SUM(G2:G31)</f>
        <v>21364</v>
      </c>
      <c r="H32" s="2">
        <f>SUM(H2:H31)</f>
        <v>32.97</v>
      </c>
      <c r="I32">
        <f>SUM(I2:I31)</f>
        <v>21362</v>
      </c>
      <c r="J32">
        <f>SUM(J2:J31)</f>
        <v>2984</v>
      </c>
      <c r="K32" s="4">
        <f>SUM(K2:K31)</f>
        <v>13.600000000000065</v>
      </c>
      <c r="L32" s="4">
        <f>SUM(L2:L31)</f>
        <v>573.4</v>
      </c>
      <c r="M32" s="4">
        <f>SUM(M2:M31)</f>
        <v>-0.79999999999994031</v>
      </c>
      <c r="N32" s="4">
        <f>SUM(N2:N31)</f>
        <v>-0.10000000000001208</v>
      </c>
      <c r="O32" s="4">
        <f>SUM(O2:O31)</f>
        <v>-714.6</v>
      </c>
      <c r="P32" s="4">
        <f>SUM(P2:P31)</f>
        <v>-714.9</v>
      </c>
      <c r="Q32">
        <f>SUM(Q2:Q31)</f>
        <v>43567.199999999983</v>
      </c>
      <c r="R32">
        <f>SUM(R2:R31)</f>
        <v>186253</v>
      </c>
      <c r="S32">
        <f>SUM(S2:S31)</f>
        <v>21364</v>
      </c>
      <c r="V32" s="4">
        <f>SUM(V2:V31)</f>
        <v>-69.400000000000006</v>
      </c>
      <c r="W32" s="4">
        <f>SUM(W2:W31)</f>
        <v>583.1</v>
      </c>
      <c r="X32" s="4">
        <f>SUM(X2:X31)</f>
        <v>588.90000000000009</v>
      </c>
      <c r="Y32" s="4">
        <f>SUM(Y2:Y31)</f>
        <v>450.09999999999997</v>
      </c>
      <c r="AB32" s="4">
        <f>SUM(AB2:AB31)</f>
        <v>446.99999999999994</v>
      </c>
      <c r="AC32" s="4">
        <f t="shared" ref="AC32:AL32" si="2">SUM(AC2:AC31)</f>
        <v>74.3</v>
      </c>
      <c r="AD32" s="4">
        <f t="shared" si="2"/>
        <v>-1.2999999999999949</v>
      </c>
      <c r="AE32" s="4">
        <f t="shared" si="2"/>
        <v>0.10000000000000298</v>
      </c>
      <c r="AF32" s="4">
        <f t="shared" si="2"/>
        <v>0.10000000000001474</v>
      </c>
      <c r="AG32" s="4">
        <f t="shared" si="2"/>
        <v>-0.19999999999999951</v>
      </c>
      <c r="AH32" s="4">
        <f t="shared" si="2"/>
        <v>-1.5099033134902129E-14</v>
      </c>
      <c r="AI32" s="4">
        <f t="shared" si="2"/>
        <v>-9.9999999999997868E-2</v>
      </c>
      <c r="AJ32" s="4">
        <f t="shared" si="2"/>
        <v>0.19999999999999751</v>
      </c>
      <c r="AK32" s="4">
        <f t="shared" si="2"/>
        <v>0.29999999999999305</v>
      </c>
      <c r="AL32" s="4">
        <f t="shared" si="2"/>
        <v>73.399999999999991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0D598-8B14-EE40-977C-F988023C2C5A}">
  <dimension ref="A1:U32"/>
  <sheetViews>
    <sheetView topLeftCell="B9" zoomScale="101" workbookViewId="0">
      <selection activeCell="U32" sqref="U32"/>
    </sheetView>
  </sheetViews>
  <sheetFormatPr baseColWidth="10" defaultRowHeight="16" x14ac:dyDescent="0.2"/>
  <sheetData>
    <row r="1" spans="1:20" x14ac:dyDescent="0.2">
      <c r="A1" s="1" t="s">
        <v>6</v>
      </c>
      <c r="B1" s="1" t="s">
        <v>82</v>
      </c>
      <c r="C1" s="1" t="s">
        <v>10</v>
      </c>
      <c r="D1" s="1" t="s">
        <v>180</v>
      </c>
      <c r="E1" s="1" t="s">
        <v>181</v>
      </c>
      <c r="F1" s="1" t="s">
        <v>182</v>
      </c>
      <c r="G1" s="1" t="s">
        <v>183</v>
      </c>
      <c r="H1" s="1" t="s">
        <v>157</v>
      </c>
      <c r="I1" s="1" t="s">
        <v>184</v>
      </c>
      <c r="J1" s="1" t="s">
        <v>11</v>
      </c>
      <c r="K1" s="1" t="s">
        <v>185</v>
      </c>
      <c r="L1" s="1" t="s">
        <v>187</v>
      </c>
      <c r="M1" s="1" t="s">
        <v>1299</v>
      </c>
      <c r="N1" s="1" t="s">
        <v>188</v>
      </c>
      <c r="O1" s="1" t="s">
        <v>1296</v>
      </c>
      <c r="P1" s="1" t="s">
        <v>191</v>
      </c>
      <c r="Q1" s="1" t="s">
        <v>1297</v>
      </c>
      <c r="R1" s="1" t="s">
        <v>1294</v>
      </c>
      <c r="S1" s="1" t="s">
        <v>1295</v>
      </c>
      <c r="T1" s="1" t="s">
        <v>1298</v>
      </c>
    </row>
    <row r="2" spans="1:20" x14ac:dyDescent="0.2">
      <c r="A2" t="s">
        <v>29</v>
      </c>
      <c r="B2">
        <v>162</v>
      </c>
      <c r="C2">
        <v>6180</v>
      </c>
      <c r="D2">
        <v>5542</v>
      </c>
      <c r="E2">
        <v>1335</v>
      </c>
      <c r="F2">
        <v>893</v>
      </c>
      <c r="G2">
        <v>247</v>
      </c>
      <c r="H2">
        <v>27</v>
      </c>
      <c r="I2">
        <v>168</v>
      </c>
      <c r="J2">
        <v>644</v>
      </c>
      <c r="K2">
        <v>525</v>
      </c>
      <c r="L2">
        <v>67</v>
      </c>
      <c r="M2">
        <v>52</v>
      </c>
      <c r="N2">
        <v>46</v>
      </c>
      <c r="O2">
        <v>1227</v>
      </c>
      <c r="P2">
        <v>286</v>
      </c>
      <c r="Q2" s="3">
        <v>0.24099999999999999</v>
      </c>
      <c r="R2" s="3">
        <v>0.312</v>
      </c>
      <c r="S2" s="3">
        <v>0.38600000000000001</v>
      </c>
      <c r="T2" s="3">
        <v>0.69799999999999995</v>
      </c>
    </row>
    <row r="3" spans="1:20" x14ac:dyDescent="0.2">
      <c r="A3" t="s">
        <v>30</v>
      </c>
      <c r="B3">
        <v>162</v>
      </c>
      <c r="C3">
        <v>6032</v>
      </c>
      <c r="D3">
        <v>5510</v>
      </c>
      <c r="E3">
        <v>1397</v>
      </c>
      <c r="F3">
        <v>935</v>
      </c>
      <c r="G3">
        <v>260</v>
      </c>
      <c r="H3">
        <v>12</v>
      </c>
      <c r="I3">
        <v>190</v>
      </c>
      <c r="J3">
        <v>632</v>
      </c>
      <c r="K3">
        <v>450</v>
      </c>
      <c r="L3">
        <v>43</v>
      </c>
      <c r="M3">
        <v>38</v>
      </c>
      <c r="N3">
        <v>29</v>
      </c>
      <c r="O3">
        <v>1147</v>
      </c>
      <c r="P3">
        <v>111</v>
      </c>
      <c r="Q3" s="3">
        <v>0.254</v>
      </c>
      <c r="R3" s="3">
        <v>0.313</v>
      </c>
      <c r="S3" s="3">
        <v>0.40899999999999997</v>
      </c>
      <c r="T3" s="3">
        <v>0.72199999999999998</v>
      </c>
    </row>
    <row r="4" spans="1:20" x14ac:dyDescent="0.2">
      <c r="A4" t="s">
        <v>31</v>
      </c>
      <c r="B4">
        <v>162</v>
      </c>
      <c r="C4">
        <v>6249</v>
      </c>
      <c r="D4">
        <v>5617</v>
      </c>
      <c r="E4">
        <v>1473</v>
      </c>
      <c r="F4">
        <v>938</v>
      </c>
      <c r="G4">
        <v>286</v>
      </c>
      <c r="H4">
        <v>32</v>
      </c>
      <c r="I4">
        <v>217</v>
      </c>
      <c r="J4">
        <v>791</v>
      </c>
      <c r="K4">
        <v>547</v>
      </c>
      <c r="L4">
        <v>43</v>
      </c>
      <c r="M4">
        <v>7</v>
      </c>
      <c r="N4">
        <v>42</v>
      </c>
      <c r="O4">
        <v>1229</v>
      </c>
      <c r="P4">
        <v>202</v>
      </c>
      <c r="Q4" s="3">
        <v>0.26200000000000001</v>
      </c>
      <c r="R4" s="3">
        <v>0.33</v>
      </c>
      <c r="S4" s="3">
        <v>0.44</v>
      </c>
      <c r="T4" s="3">
        <v>0.77100000000000002</v>
      </c>
    </row>
    <row r="5" spans="1:20" x14ac:dyDescent="0.2">
      <c r="A5" t="s">
        <v>32</v>
      </c>
      <c r="B5">
        <v>162</v>
      </c>
      <c r="C5">
        <v>6102</v>
      </c>
      <c r="D5">
        <v>5507</v>
      </c>
      <c r="E5">
        <v>1372</v>
      </c>
      <c r="F5">
        <v>909</v>
      </c>
      <c r="G5">
        <v>259</v>
      </c>
      <c r="H5">
        <v>25</v>
      </c>
      <c r="I5">
        <v>179</v>
      </c>
      <c r="J5">
        <v>717</v>
      </c>
      <c r="K5">
        <v>501</v>
      </c>
      <c r="L5">
        <v>51</v>
      </c>
      <c r="M5">
        <v>32</v>
      </c>
      <c r="N5">
        <v>43</v>
      </c>
      <c r="O5">
        <v>1233</v>
      </c>
      <c r="P5">
        <v>282</v>
      </c>
      <c r="Q5" s="3">
        <v>0.249</v>
      </c>
      <c r="R5" s="3">
        <v>0.315</v>
      </c>
      <c r="S5" s="3">
        <v>0.40300000000000002</v>
      </c>
      <c r="T5" s="3">
        <v>0.71799999999999997</v>
      </c>
    </row>
    <row r="6" spans="1:20" x14ac:dyDescent="0.2">
      <c r="A6" t="s">
        <v>33</v>
      </c>
      <c r="B6">
        <v>162</v>
      </c>
      <c r="C6">
        <v>6245</v>
      </c>
      <c r="D6">
        <v>5654</v>
      </c>
      <c r="E6">
        <v>1477</v>
      </c>
      <c r="F6">
        <v>1012</v>
      </c>
      <c r="G6">
        <v>294</v>
      </c>
      <c r="H6">
        <v>18</v>
      </c>
      <c r="I6">
        <v>153</v>
      </c>
      <c r="J6">
        <v>740</v>
      </c>
      <c r="K6">
        <v>512</v>
      </c>
      <c r="L6">
        <v>43</v>
      </c>
      <c r="M6">
        <v>10</v>
      </c>
      <c r="N6">
        <v>36</v>
      </c>
      <c r="O6">
        <v>1068</v>
      </c>
      <c r="P6">
        <v>221</v>
      </c>
      <c r="Q6" s="3">
        <v>0.26100000000000001</v>
      </c>
      <c r="R6" s="3">
        <v>0.32500000000000001</v>
      </c>
      <c r="S6" s="3">
        <v>0.40100000000000002</v>
      </c>
      <c r="T6" s="3">
        <v>0.72599999999999998</v>
      </c>
    </row>
    <row r="7" spans="1:20" x14ac:dyDescent="0.2">
      <c r="A7" t="s">
        <v>34</v>
      </c>
      <c r="B7">
        <v>162</v>
      </c>
      <c r="C7">
        <v>6260</v>
      </c>
      <c r="D7">
        <v>5613</v>
      </c>
      <c r="E7">
        <v>1405</v>
      </c>
      <c r="F7">
        <v>943</v>
      </c>
      <c r="G7">
        <v>247</v>
      </c>
      <c r="H7">
        <v>16</v>
      </c>
      <c r="I7">
        <v>199</v>
      </c>
      <c r="J7">
        <v>676</v>
      </c>
      <c r="K7">
        <v>568</v>
      </c>
      <c r="L7">
        <v>48</v>
      </c>
      <c r="M7">
        <v>7</v>
      </c>
      <c r="N7">
        <v>31</v>
      </c>
      <c r="O7">
        <v>1406</v>
      </c>
      <c r="P7">
        <v>134</v>
      </c>
      <c r="Q7" s="3">
        <v>0.25</v>
      </c>
      <c r="R7" s="3">
        <v>0.32300000000000001</v>
      </c>
      <c r="S7" s="3">
        <v>0.40600000000000003</v>
      </c>
      <c r="T7" s="3">
        <v>0.72899999999999998</v>
      </c>
    </row>
    <row r="8" spans="1:20" x14ac:dyDescent="0.2">
      <c r="A8" t="s">
        <v>35</v>
      </c>
      <c r="B8">
        <v>162</v>
      </c>
      <c r="C8">
        <v>6356</v>
      </c>
      <c r="D8">
        <v>5629</v>
      </c>
      <c r="E8">
        <v>1486</v>
      </c>
      <c r="F8">
        <v>1011</v>
      </c>
      <c r="G8">
        <v>225</v>
      </c>
      <c r="H8">
        <v>12</v>
      </c>
      <c r="I8">
        <v>238</v>
      </c>
      <c r="J8">
        <v>791</v>
      </c>
      <c r="K8">
        <v>638</v>
      </c>
      <c r="L8">
        <v>53</v>
      </c>
      <c r="M8">
        <v>21</v>
      </c>
      <c r="N8">
        <v>36</v>
      </c>
      <c r="O8">
        <v>1286</v>
      </c>
      <c r="P8">
        <v>118</v>
      </c>
      <c r="Q8" s="3">
        <v>0.26400000000000001</v>
      </c>
      <c r="R8" s="3">
        <v>0.34300000000000003</v>
      </c>
      <c r="S8" s="3">
        <v>0.435</v>
      </c>
      <c r="T8" s="3">
        <v>0.77800000000000002</v>
      </c>
    </row>
    <row r="9" spans="1:20" x14ac:dyDescent="0.2">
      <c r="A9" t="s">
        <v>36</v>
      </c>
      <c r="B9">
        <v>162</v>
      </c>
      <c r="C9">
        <v>6142</v>
      </c>
      <c r="D9">
        <v>5514</v>
      </c>
      <c r="E9">
        <v>1364</v>
      </c>
      <c r="F9">
        <v>873</v>
      </c>
      <c r="G9">
        <v>219</v>
      </c>
      <c r="H9">
        <v>21</v>
      </c>
      <c r="I9">
        <v>251</v>
      </c>
      <c r="J9">
        <v>730</v>
      </c>
      <c r="K9">
        <v>543</v>
      </c>
      <c r="L9">
        <v>49</v>
      </c>
      <c r="M9">
        <v>28</v>
      </c>
      <c r="N9">
        <v>36</v>
      </c>
      <c r="O9">
        <v>1466</v>
      </c>
      <c r="P9">
        <v>137</v>
      </c>
      <c r="Q9" s="3">
        <v>0.247</v>
      </c>
      <c r="R9" s="3">
        <v>0.318</v>
      </c>
      <c r="S9" s="3">
        <v>0.43099999999999999</v>
      </c>
      <c r="T9" s="3">
        <v>0.75</v>
      </c>
    </row>
    <row r="10" spans="1:20" x14ac:dyDescent="0.2">
      <c r="A10" t="s">
        <v>37</v>
      </c>
      <c r="B10">
        <v>162</v>
      </c>
      <c r="C10">
        <v>6154</v>
      </c>
      <c r="D10">
        <v>5597</v>
      </c>
      <c r="E10">
        <v>1447</v>
      </c>
      <c r="F10">
        <v>958</v>
      </c>
      <c r="G10">
        <v>242</v>
      </c>
      <c r="H10">
        <v>23</v>
      </c>
      <c r="I10">
        <v>224</v>
      </c>
      <c r="J10">
        <v>745</v>
      </c>
      <c r="K10">
        <v>470</v>
      </c>
      <c r="L10">
        <v>53</v>
      </c>
      <c r="M10">
        <v>13</v>
      </c>
      <c r="N10">
        <v>34</v>
      </c>
      <c r="O10">
        <v>1186</v>
      </c>
      <c r="P10">
        <v>85</v>
      </c>
      <c r="Q10" s="3">
        <v>0.25900000000000001</v>
      </c>
      <c r="R10" s="3">
        <v>0.32</v>
      </c>
      <c r="S10" s="3">
        <v>0.43</v>
      </c>
      <c r="T10" s="3">
        <v>0.75</v>
      </c>
    </row>
    <row r="11" spans="1:20" x14ac:dyDescent="0.2">
      <c r="A11" t="s">
        <v>38</v>
      </c>
      <c r="B11">
        <v>162</v>
      </c>
      <c r="C11">
        <v>6178</v>
      </c>
      <c r="D11">
        <v>5614</v>
      </c>
      <c r="E11">
        <v>1433</v>
      </c>
      <c r="F11">
        <v>985</v>
      </c>
      <c r="G11">
        <v>245</v>
      </c>
      <c r="H11">
        <v>15</v>
      </c>
      <c r="I11">
        <v>188</v>
      </c>
      <c r="J11">
        <v>656</v>
      </c>
      <c r="K11">
        <v>495</v>
      </c>
      <c r="L11">
        <v>45</v>
      </c>
      <c r="M11">
        <v>22</v>
      </c>
      <c r="N11">
        <v>24</v>
      </c>
      <c r="O11">
        <v>1143</v>
      </c>
      <c r="P11">
        <v>105</v>
      </c>
      <c r="Q11" s="3">
        <v>0.255</v>
      </c>
      <c r="R11" s="3">
        <v>0.31900000000000001</v>
      </c>
      <c r="S11" s="3">
        <v>0.40500000000000003</v>
      </c>
      <c r="T11" s="3">
        <v>0.72399999999999998</v>
      </c>
    </row>
    <row r="12" spans="1:20" x14ac:dyDescent="0.2">
      <c r="A12" t="s">
        <v>39</v>
      </c>
      <c r="B12">
        <v>162</v>
      </c>
      <c r="C12">
        <v>6216</v>
      </c>
      <c r="D12">
        <v>5694</v>
      </c>
      <c r="E12">
        <v>1554</v>
      </c>
      <c r="F12">
        <v>1080</v>
      </c>
      <c r="G12">
        <v>246</v>
      </c>
      <c r="H12">
        <v>27</v>
      </c>
      <c r="I12">
        <v>201</v>
      </c>
      <c r="J12">
        <v>741</v>
      </c>
      <c r="K12">
        <v>442</v>
      </c>
      <c r="L12">
        <v>40</v>
      </c>
      <c r="M12">
        <v>8</v>
      </c>
      <c r="N12">
        <v>40</v>
      </c>
      <c r="O12">
        <v>1075</v>
      </c>
      <c r="P12">
        <v>109</v>
      </c>
      <c r="Q12" s="3">
        <v>0.27300000000000002</v>
      </c>
      <c r="R12" s="3">
        <v>0.32800000000000001</v>
      </c>
      <c r="S12" s="3">
        <v>0.432</v>
      </c>
      <c r="T12" s="3">
        <v>0.75900000000000001</v>
      </c>
    </row>
    <row r="13" spans="1:20" x14ac:dyDescent="0.2">
      <c r="A13" t="s">
        <v>40</v>
      </c>
      <c r="B13">
        <v>162</v>
      </c>
      <c r="C13">
        <v>6135</v>
      </c>
      <c r="D13">
        <v>5493</v>
      </c>
      <c r="E13">
        <v>1360</v>
      </c>
      <c r="F13">
        <v>950</v>
      </c>
      <c r="G13">
        <v>228</v>
      </c>
      <c r="H13">
        <v>19</v>
      </c>
      <c r="I13">
        <v>163</v>
      </c>
      <c r="J13">
        <v>644</v>
      </c>
      <c r="K13">
        <v>582</v>
      </c>
      <c r="L13">
        <v>25</v>
      </c>
      <c r="M13">
        <v>22</v>
      </c>
      <c r="N13">
        <v>35</v>
      </c>
      <c r="O13">
        <v>1108</v>
      </c>
      <c r="P13">
        <v>122</v>
      </c>
      <c r="Q13" s="3">
        <v>0.248</v>
      </c>
      <c r="R13" s="3">
        <v>0.32100000000000001</v>
      </c>
      <c r="S13" s="3">
        <v>0.38500000000000001</v>
      </c>
      <c r="T13" s="3">
        <v>0.70599999999999996</v>
      </c>
    </row>
    <row r="14" spans="1:20" x14ac:dyDescent="0.2">
      <c r="A14" t="s">
        <v>41</v>
      </c>
      <c r="B14">
        <v>162</v>
      </c>
      <c r="C14">
        <v>6211</v>
      </c>
      <c r="D14">
        <v>5609</v>
      </c>
      <c r="E14">
        <v>1448</v>
      </c>
      <c r="F14">
        <v>973</v>
      </c>
      <c r="G14">
        <v>239</v>
      </c>
      <c r="H14">
        <v>21</v>
      </c>
      <c r="I14">
        <v>215</v>
      </c>
      <c r="J14">
        <v>694</v>
      </c>
      <c r="K14">
        <v>528</v>
      </c>
      <c r="L14">
        <v>40</v>
      </c>
      <c r="M14">
        <v>12</v>
      </c>
      <c r="N14">
        <v>34</v>
      </c>
      <c r="O14">
        <v>1101</v>
      </c>
      <c r="P14">
        <v>63</v>
      </c>
      <c r="Q14" s="3">
        <v>0.25800000000000001</v>
      </c>
      <c r="R14" s="3">
        <v>0.32500000000000001</v>
      </c>
      <c r="S14" s="3">
        <v>0.42299999999999999</v>
      </c>
      <c r="T14" s="3">
        <v>0.748</v>
      </c>
    </row>
    <row r="15" spans="1:20" x14ac:dyDescent="0.2">
      <c r="A15" t="s">
        <v>42</v>
      </c>
      <c r="B15">
        <v>162</v>
      </c>
      <c r="C15">
        <v>6103</v>
      </c>
      <c r="D15">
        <v>5560</v>
      </c>
      <c r="E15">
        <v>1421</v>
      </c>
      <c r="F15">
        <v>971</v>
      </c>
      <c r="G15">
        <v>258</v>
      </c>
      <c r="H15">
        <v>12</v>
      </c>
      <c r="I15">
        <v>180</v>
      </c>
      <c r="J15">
        <v>639</v>
      </c>
      <c r="K15">
        <v>484</v>
      </c>
      <c r="L15">
        <v>32</v>
      </c>
      <c r="M15">
        <v>35</v>
      </c>
      <c r="N15">
        <v>27</v>
      </c>
      <c r="O15">
        <v>1192</v>
      </c>
      <c r="P15">
        <v>160</v>
      </c>
      <c r="Q15" s="3">
        <v>0.25600000000000001</v>
      </c>
      <c r="R15" s="3">
        <v>0.317</v>
      </c>
      <c r="S15" s="3">
        <v>0.40300000000000002</v>
      </c>
      <c r="T15" s="3">
        <v>0.72099999999999997</v>
      </c>
    </row>
    <row r="16" spans="1:20" x14ac:dyDescent="0.2">
      <c r="A16" t="s">
        <v>43</v>
      </c>
      <c r="B16">
        <v>162</v>
      </c>
      <c r="C16">
        <v>6036</v>
      </c>
      <c r="D16">
        <v>5448</v>
      </c>
      <c r="E16">
        <v>1347</v>
      </c>
      <c r="F16">
        <v>889</v>
      </c>
      <c r="G16">
        <v>252</v>
      </c>
      <c r="H16">
        <v>16</v>
      </c>
      <c r="I16">
        <v>190</v>
      </c>
      <c r="J16">
        <v>666</v>
      </c>
      <c r="K16">
        <v>506</v>
      </c>
      <c r="L16">
        <v>48</v>
      </c>
      <c r="M16">
        <v>43</v>
      </c>
      <c r="N16">
        <v>34</v>
      </c>
      <c r="O16">
        <v>1267</v>
      </c>
      <c r="P16">
        <v>287</v>
      </c>
      <c r="Q16" s="3">
        <v>0.247</v>
      </c>
      <c r="R16" s="3">
        <v>0.315</v>
      </c>
      <c r="S16" s="3">
        <v>0.40400000000000003</v>
      </c>
      <c r="T16" s="3">
        <v>0.71899999999999997</v>
      </c>
    </row>
    <row r="17" spans="1:21" x14ac:dyDescent="0.2">
      <c r="A17" t="s">
        <v>44</v>
      </c>
      <c r="B17">
        <v>162</v>
      </c>
      <c r="C17">
        <v>6285</v>
      </c>
      <c r="D17">
        <v>5670</v>
      </c>
      <c r="E17">
        <v>1479</v>
      </c>
      <c r="F17">
        <v>991</v>
      </c>
      <c r="G17">
        <v>288</v>
      </c>
      <c r="H17">
        <v>19</v>
      </c>
      <c r="I17">
        <v>181</v>
      </c>
      <c r="J17">
        <v>714</v>
      </c>
      <c r="K17">
        <v>546</v>
      </c>
      <c r="L17">
        <v>34</v>
      </c>
      <c r="M17">
        <v>24</v>
      </c>
      <c r="N17">
        <v>35</v>
      </c>
      <c r="O17">
        <v>1084</v>
      </c>
      <c r="P17">
        <v>205</v>
      </c>
      <c r="Q17" s="3">
        <v>0.26100000000000001</v>
      </c>
      <c r="R17" s="3">
        <v>0.32800000000000001</v>
      </c>
      <c r="S17" s="3">
        <v>0.41399999999999998</v>
      </c>
      <c r="T17" s="3">
        <v>0.74199999999999999</v>
      </c>
    </row>
    <row r="18" spans="1:21" x14ac:dyDescent="0.2">
      <c r="A18" t="s">
        <v>45</v>
      </c>
      <c r="B18">
        <v>162</v>
      </c>
      <c r="C18">
        <v>6142</v>
      </c>
      <c r="D18">
        <v>5531</v>
      </c>
      <c r="E18">
        <v>1466</v>
      </c>
      <c r="F18">
        <v>986</v>
      </c>
      <c r="G18">
        <v>250</v>
      </c>
      <c r="H18">
        <v>17</v>
      </c>
      <c r="I18">
        <v>213</v>
      </c>
      <c r="J18">
        <v>763</v>
      </c>
      <c r="K18">
        <v>526</v>
      </c>
      <c r="L18">
        <v>52</v>
      </c>
      <c r="M18">
        <v>4</v>
      </c>
      <c r="N18">
        <v>33</v>
      </c>
      <c r="O18">
        <v>1129</v>
      </c>
      <c r="P18">
        <v>128</v>
      </c>
      <c r="Q18" s="3">
        <v>0.26500000000000001</v>
      </c>
      <c r="R18" s="3">
        <v>0.33300000000000002</v>
      </c>
      <c r="S18" s="3">
        <v>0.432</v>
      </c>
      <c r="T18" s="3">
        <v>0.76500000000000001</v>
      </c>
    </row>
    <row r="19" spans="1:21" x14ac:dyDescent="0.2">
      <c r="A19" t="s">
        <v>46</v>
      </c>
      <c r="B19">
        <v>162</v>
      </c>
      <c r="C19">
        <v>6164</v>
      </c>
      <c r="D19">
        <v>5606</v>
      </c>
      <c r="E19">
        <v>1468</v>
      </c>
      <c r="F19">
        <v>990</v>
      </c>
      <c r="G19">
        <v>276</v>
      </c>
      <c r="H19">
        <v>22</v>
      </c>
      <c r="I19">
        <v>180</v>
      </c>
      <c r="J19">
        <v>677</v>
      </c>
      <c r="K19">
        <v>462</v>
      </c>
      <c r="L19">
        <v>62</v>
      </c>
      <c r="M19">
        <v>13</v>
      </c>
      <c r="N19">
        <v>34</v>
      </c>
      <c r="O19">
        <v>1209</v>
      </c>
      <c r="P19">
        <v>106</v>
      </c>
      <c r="Q19" s="3">
        <v>0.26200000000000001</v>
      </c>
      <c r="R19" s="3">
        <v>0.32300000000000001</v>
      </c>
      <c r="S19" s="3">
        <v>0.41499999999999998</v>
      </c>
      <c r="T19" s="3">
        <v>0.73799999999999999</v>
      </c>
    </row>
    <row r="20" spans="1:21" x14ac:dyDescent="0.2">
      <c r="A20" t="s">
        <v>47</v>
      </c>
      <c r="B20">
        <v>162</v>
      </c>
      <c r="C20">
        <v>6285</v>
      </c>
      <c r="D20">
        <v>5624</v>
      </c>
      <c r="E20">
        <v>1484</v>
      </c>
      <c r="F20">
        <v>1046</v>
      </c>
      <c r="G20">
        <v>237</v>
      </c>
      <c r="H20">
        <v>24</v>
      </c>
      <c r="I20">
        <v>177</v>
      </c>
      <c r="J20">
        <v>704</v>
      </c>
      <c r="K20">
        <v>592</v>
      </c>
      <c r="L20">
        <v>38</v>
      </c>
      <c r="M20">
        <v>20</v>
      </c>
      <c r="N20">
        <v>31</v>
      </c>
      <c r="O20">
        <v>1200</v>
      </c>
      <c r="P20">
        <v>86</v>
      </c>
      <c r="Q20" s="3">
        <v>0.26400000000000001</v>
      </c>
      <c r="R20" s="3">
        <v>0.33600000000000002</v>
      </c>
      <c r="S20" s="3">
        <v>0.40899999999999997</v>
      </c>
      <c r="T20" s="3">
        <v>0.745</v>
      </c>
    </row>
    <row r="21" spans="1:21" x14ac:dyDescent="0.2">
      <c r="A21" t="s">
        <v>48</v>
      </c>
      <c r="B21">
        <v>162</v>
      </c>
      <c r="C21">
        <v>6100</v>
      </c>
      <c r="D21">
        <v>5455</v>
      </c>
      <c r="E21">
        <v>1352</v>
      </c>
      <c r="F21">
        <v>906</v>
      </c>
      <c r="G21">
        <v>234</v>
      </c>
      <c r="H21">
        <v>16</v>
      </c>
      <c r="I21">
        <v>196</v>
      </c>
      <c r="J21">
        <v>671</v>
      </c>
      <c r="K21">
        <v>569</v>
      </c>
      <c r="L21">
        <v>42</v>
      </c>
      <c r="M21">
        <v>14</v>
      </c>
      <c r="N21">
        <v>34</v>
      </c>
      <c r="O21">
        <v>1307</v>
      </c>
      <c r="P21">
        <v>63</v>
      </c>
      <c r="Q21" s="3">
        <v>0.248</v>
      </c>
      <c r="R21" s="3">
        <v>0.32200000000000001</v>
      </c>
      <c r="S21" s="3">
        <v>0.40400000000000003</v>
      </c>
      <c r="T21" s="3">
        <v>0.72599999999999998</v>
      </c>
    </row>
    <row r="22" spans="1:21" x14ac:dyDescent="0.2">
      <c r="A22" t="s">
        <v>49</v>
      </c>
      <c r="B22">
        <v>162</v>
      </c>
      <c r="C22">
        <v>6153</v>
      </c>
      <c r="D22">
        <v>5551</v>
      </c>
      <c r="E22">
        <v>1390</v>
      </c>
      <c r="F22">
        <v>912</v>
      </c>
      <c r="G22">
        <v>225</v>
      </c>
      <c r="H22">
        <v>21</v>
      </c>
      <c r="I22">
        <v>232</v>
      </c>
      <c r="J22">
        <v>738</v>
      </c>
      <c r="K22">
        <v>519</v>
      </c>
      <c r="L22">
        <v>44</v>
      </c>
      <c r="M22">
        <v>20</v>
      </c>
      <c r="N22">
        <v>39</v>
      </c>
      <c r="O22">
        <v>1364</v>
      </c>
      <c r="P22">
        <v>167</v>
      </c>
      <c r="Q22" s="3">
        <v>0.25</v>
      </c>
      <c r="R22" s="3">
        <v>0.317</v>
      </c>
      <c r="S22" s="3">
        <v>0.42399999999999999</v>
      </c>
      <c r="T22" s="3">
        <v>0.74099999999999999</v>
      </c>
    </row>
    <row r="23" spans="1:21" x14ac:dyDescent="0.2">
      <c r="A23" t="s">
        <v>50</v>
      </c>
      <c r="B23">
        <v>162</v>
      </c>
      <c r="C23">
        <v>6319</v>
      </c>
      <c r="D23">
        <v>5654</v>
      </c>
      <c r="E23">
        <v>1471</v>
      </c>
      <c r="F23">
        <v>993</v>
      </c>
      <c r="G23">
        <v>258</v>
      </c>
      <c r="H23">
        <v>22</v>
      </c>
      <c r="I23">
        <v>198</v>
      </c>
      <c r="J23">
        <v>778</v>
      </c>
      <c r="K23">
        <v>592</v>
      </c>
      <c r="L23">
        <v>40</v>
      </c>
      <c r="M23">
        <v>23</v>
      </c>
      <c r="N23">
        <v>33</v>
      </c>
      <c r="O23">
        <v>1290</v>
      </c>
      <c r="P23">
        <v>210</v>
      </c>
      <c r="Q23" s="3">
        <v>0.26</v>
      </c>
      <c r="R23" s="3">
        <v>0.33300000000000002</v>
      </c>
      <c r="S23" s="3">
        <v>0.41899999999999998</v>
      </c>
      <c r="T23" s="3">
        <v>0.751</v>
      </c>
    </row>
    <row r="24" spans="1:21" x14ac:dyDescent="0.2">
      <c r="A24" t="s">
        <v>51</v>
      </c>
      <c r="B24">
        <v>162</v>
      </c>
      <c r="C24">
        <v>6325</v>
      </c>
      <c r="D24">
        <v>5670</v>
      </c>
      <c r="E24">
        <v>1519</v>
      </c>
      <c r="F24">
        <v>1046</v>
      </c>
      <c r="G24">
        <v>272</v>
      </c>
      <c r="H24">
        <v>22</v>
      </c>
      <c r="I24">
        <v>179</v>
      </c>
      <c r="J24">
        <v>768</v>
      </c>
      <c r="K24">
        <v>552</v>
      </c>
      <c r="L24">
        <v>55</v>
      </c>
      <c r="M24">
        <v>16</v>
      </c>
      <c r="N24">
        <v>48</v>
      </c>
      <c r="O24">
        <v>1195</v>
      </c>
      <c r="P24">
        <v>250</v>
      </c>
      <c r="Q24" s="3">
        <v>0.26800000000000002</v>
      </c>
      <c r="R24" s="3">
        <v>0.33600000000000002</v>
      </c>
      <c r="S24" s="3">
        <v>0.41799999999999998</v>
      </c>
      <c r="T24" s="3">
        <v>0.754</v>
      </c>
    </row>
    <row r="25" spans="1:21" x14ac:dyDescent="0.2">
      <c r="A25" t="s">
        <v>52</v>
      </c>
      <c r="B25">
        <v>162</v>
      </c>
      <c r="C25">
        <v>6171</v>
      </c>
      <c r="D25">
        <v>5604</v>
      </c>
      <c r="E25">
        <v>1541</v>
      </c>
      <c r="F25">
        <v>1027</v>
      </c>
      <c r="G25">
        <v>252</v>
      </c>
      <c r="H25">
        <v>21</v>
      </c>
      <c r="I25">
        <v>241</v>
      </c>
      <c r="J25">
        <v>760</v>
      </c>
      <c r="K25">
        <v>499</v>
      </c>
      <c r="L25">
        <v>35</v>
      </c>
      <c r="M25">
        <v>23</v>
      </c>
      <c r="N25">
        <v>33</v>
      </c>
      <c r="O25">
        <v>1114</v>
      </c>
      <c r="P25">
        <v>141</v>
      </c>
      <c r="Q25" s="3">
        <v>0.27500000000000002</v>
      </c>
      <c r="R25" s="3">
        <v>0.33600000000000002</v>
      </c>
      <c r="S25" s="3">
        <v>0.45600000000000002</v>
      </c>
      <c r="T25" s="3">
        <v>0.79300000000000004</v>
      </c>
    </row>
    <row r="26" spans="1:21" x14ac:dyDescent="0.2">
      <c r="A26" t="s">
        <v>53</v>
      </c>
      <c r="B26">
        <v>162</v>
      </c>
      <c r="C26">
        <v>6121</v>
      </c>
      <c r="D26">
        <v>5553</v>
      </c>
      <c r="E26">
        <v>1414</v>
      </c>
      <c r="F26">
        <v>958</v>
      </c>
      <c r="G26">
        <v>242</v>
      </c>
      <c r="H26">
        <v>11</v>
      </c>
      <c r="I26">
        <v>203</v>
      </c>
      <c r="J26">
        <v>708</v>
      </c>
      <c r="K26">
        <v>486</v>
      </c>
      <c r="L26">
        <v>49</v>
      </c>
      <c r="M26">
        <v>21</v>
      </c>
      <c r="N26">
        <v>33</v>
      </c>
      <c r="O26">
        <v>1244</v>
      </c>
      <c r="P26">
        <v>146</v>
      </c>
      <c r="Q26" s="3">
        <v>0.255</v>
      </c>
      <c r="R26" s="3">
        <v>0.318</v>
      </c>
      <c r="S26" s="3">
        <v>0.41199999999999998</v>
      </c>
      <c r="T26" s="3">
        <v>0.73</v>
      </c>
    </row>
    <row r="27" spans="1:21" x14ac:dyDescent="0.2">
      <c r="A27" t="s">
        <v>54</v>
      </c>
      <c r="B27">
        <v>162</v>
      </c>
      <c r="C27">
        <v>6222</v>
      </c>
      <c r="D27">
        <v>5622</v>
      </c>
      <c r="E27">
        <v>1455</v>
      </c>
      <c r="F27">
        <v>1035</v>
      </c>
      <c r="G27">
        <v>252</v>
      </c>
      <c r="H27">
        <v>11</v>
      </c>
      <c r="I27">
        <v>157</v>
      </c>
      <c r="J27">
        <v>696</v>
      </c>
      <c r="K27">
        <v>529</v>
      </c>
      <c r="L27">
        <v>33</v>
      </c>
      <c r="M27">
        <v>7</v>
      </c>
      <c r="N27">
        <v>38</v>
      </c>
      <c r="O27">
        <v>1127</v>
      </c>
      <c r="P27">
        <v>126</v>
      </c>
      <c r="Q27" s="3">
        <v>0.25900000000000001</v>
      </c>
      <c r="R27" s="3">
        <v>0.32400000000000001</v>
      </c>
      <c r="S27" s="3">
        <v>0.39100000000000001</v>
      </c>
      <c r="T27" s="3">
        <v>0.71499999999999997</v>
      </c>
    </row>
    <row r="28" spans="1:21" x14ac:dyDescent="0.2">
      <c r="A28" t="s">
        <v>55</v>
      </c>
      <c r="B28">
        <v>162</v>
      </c>
      <c r="C28">
        <v>6179</v>
      </c>
      <c r="D28">
        <v>5580</v>
      </c>
      <c r="E28">
        <v>1422</v>
      </c>
      <c r="F28">
        <v>880</v>
      </c>
      <c r="G28">
        <v>245</v>
      </c>
      <c r="H28">
        <v>22</v>
      </c>
      <c r="I28">
        <v>275</v>
      </c>
      <c r="J28">
        <v>806</v>
      </c>
      <c r="K28">
        <v>526</v>
      </c>
      <c r="L28">
        <v>46</v>
      </c>
      <c r="M28">
        <v>14</v>
      </c>
      <c r="N28">
        <v>27</v>
      </c>
      <c r="O28">
        <v>1314</v>
      </c>
      <c r="P28">
        <v>67</v>
      </c>
      <c r="Q28" s="3">
        <v>0.255</v>
      </c>
      <c r="R28" s="3">
        <v>0.32300000000000001</v>
      </c>
      <c r="S28" s="3">
        <v>0.45400000000000001</v>
      </c>
      <c r="T28" s="3">
        <v>0.77700000000000002</v>
      </c>
    </row>
    <row r="29" spans="1:21" x14ac:dyDescent="0.2">
      <c r="A29" t="s">
        <v>56</v>
      </c>
      <c r="B29">
        <v>162</v>
      </c>
      <c r="C29">
        <v>6238</v>
      </c>
      <c r="D29">
        <v>5689</v>
      </c>
      <c r="E29">
        <v>1472</v>
      </c>
      <c r="F29">
        <v>987</v>
      </c>
      <c r="G29">
        <v>260</v>
      </c>
      <c r="H29">
        <v>18</v>
      </c>
      <c r="I29">
        <v>207</v>
      </c>
      <c r="J29">
        <v>714</v>
      </c>
      <c r="K29">
        <v>476</v>
      </c>
      <c r="L29">
        <v>36</v>
      </c>
      <c r="M29">
        <v>7</v>
      </c>
      <c r="N29">
        <v>37</v>
      </c>
      <c r="O29">
        <v>1152</v>
      </c>
      <c r="P29">
        <v>114</v>
      </c>
      <c r="Q29" s="3">
        <v>0.25900000000000001</v>
      </c>
      <c r="R29" s="3">
        <v>0.318</v>
      </c>
      <c r="S29" s="3">
        <v>0.42</v>
      </c>
      <c r="T29" s="3">
        <v>0.73799999999999999</v>
      </c>
    </row>
    <row r="30" spans="1:21" x14ac:dyDescent="0.2">
      <c r="A30" t="s">
        <v>57</v>
      </c>
      <c r="B30">
        <v>162</v>
      </c>
      <c r="C30">
        <v>6189</v>
      </c>
      <c r="D30">
        <v>5515</v>
      </c>
      <c r="E30">
        <v>1418</v>
      </c>
      <c r="F30">
        <v>965</v>
      </c>
      <c r="G30">
        <v>245</v>
      </c>
      <c r="H30">
        <v>17</v>
      </c>
      <c r="I30">
        <v>191</v>
      </c>
      <c r="J30">
        <v>690</v>
      </c>
      <c r="K30">
        <v>588</v>
      </c>
      <c r="L30">
        <v>54</v>
      </c>
      <c r="M30">
        <v>29</v>
      </c>
      <c r="N30">
        <v>32</v>
      </c>
      <c r="O30">
        <v>1306</v>
      </c>
      <c r="P30">
        <v>114</v>
      </c>
      <c r="Q30" s="3">
        <v>0.25700000000000001</v>
      </c>
      <c r="R30" s="3">
        <v>0.33300000000000002</v>
      </c>
      <c r="S30" s="3">
        <v>0.41199999999999998</v>
      </c>
      <c r="T30" s="3">
        <v>0.74399999999999999</v>
      </c>
    </row>
    <row r="31" spans="1:21" x14ac:dyDescent="0.2">
      <c r="A31" t="s">
        <v>58</v>
      </c>
      <c r="B31">
        <v>162</v>
      </c>
      <c r="C31">
        <v>6125</v>
      </c>
      <c r="D31">
        <v>5573</v>
      </c>
      <c r="E31">
        <v>1393</v>
      </c>
      <c r="F31">
        <v>974</v>
      </c>
      <c r="G31">
        <v>243</v>
      </c>
      <c r="H31">
        <v>9</v>
      </c>
      <c r="I31">
        <v>167</v>
      </c>
      <c r="J31">
        <v>671</v>
      </c>
      <c r="K31">
        <v>484</v>
      </c>
      <c r="L31">
        <v>36</v>
      </c>
      <c r="M31">
        <v>17</v>
      </c>
      <c r="N31">
        <v>32</v>
      </c>
      <c r="O31">
        <v>1168</v>
      </c>
      <c r="P31">
        <v>210</v>
      </c>
      <c r="Q31" s="3">
        <v>0.25</v>
      </c>
      <c r="R31" s="3">
        <v>0.312</v>
      </c>
      <c r="S31" s="3">
        <v>0.38700000000000001</v>
      </c>
      <c r="T31" s="3">
        <v>0.69899999999999995</v>
      </c>
    </row>
    <row r="32" spans="1:21" x14ac:dyDescent="0.2">
      <c r="C32">
        <f>SUM(C2:C31)</f>
        <v>185617</v>
      </c>
      <c r="D32">
        <f t="shared" ref="D32:P32" si="0">SUM(D2:D31)</f>
        <v>167498</v>
      </c>
      <c r="E32">
        <f t="shared" si="0"/>
        <v>43063</v>
      </c>
      <c r="F32">
        <f t="shared" si="0"/>
        <v>29016</v>
      </c>
      <c r="G32">
        <f t="shared" si="0"/>
        <v>7526</v>
      </c>
      <c r="H32">
        <f t="shared" si="0"/>
        <v>568</v>
      </c>
      <c r="I32">
        <f t="shared" si="0"/>
        <v>5953</v>
      </c>
      <c r="J32">
        <f t="shared" si="0"/>
        <v>21364</v>
      </c>
      <c r="K32">
        <f t="shared" si="0"/>
        <v>15737</v>
      </c>
      <c r="L32">
        <f t="shared" si="0"/>
        <v>1336</v>
      </c>
      <c r="M32">
        <f t="shared" si="0"/>
        <v>602</v>
      </c>
      <c r="N32">
        <f t="shared" si="0"/>
        <v>1046</v>
      </c>
      <c r="O32">
        <f t="shared" si="0"/>
        <v>36337</v>
      </c>
      <c r="P32">
        <f t="shared" si="0"/>
        <v>4555</v>
      </c>
      <c r="Q32" s="3">
        <f>E32/D32</f>
        <v>0.25709560711172669</v>
      </c>
      <c r="R32" s="3">
        <f>(E32+K32+L32)/(D32+K32+L32+N32)</f>
        <v>0.32397894589396448</v>
      </c>
      <c r="S32" s="3">
        <f>(E32+G32+2*H32+3*I32)/D32</f>
        <v>0.41543182605165435</v>
      </c>
      <c r="T32" s="3">
        <f>R32+S32</f>
        <v>0.73941077194561888</v>
      </c>
      <c r="U32">
        <f>(1.8*R32+S32)/R32</f>
        <v>3.0822803188810348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98062-E60F-DE4D-96BF-A3C206214982}">
  <dimension ref="A1:Q32"/>
  <sheetViews>
    <sheetView topLeftCell="A3" workbookViewId="0">
      <selection activeCell="Q33" sqref="Q33"/>
    </sheetView>
  </sheetViews>
  <sheetFormatPr baseColWidth="10" defaultRowHeight="16" x14ac:dyDescent="0.2"/>
  <sheetData>
    <row r="1" spans="1:16" x14ac:dyDescent="0.2">
      <c r="A1" s="1" t="s">
        <v>6</v>
      </c>
      <c r="B1" s="1" t="s">
        <v>7</v>
      </c>
      <c r="C1" s="1" t="s">
        <v>8</v>
      </c>
      <c r="D1" s="1" t="s">
        <v>1303</v>
      </c>
      <c r="E1" s="1" t="s">
        <v>21</v>
      </c>
      <c r="F1" s="1" t="s">
        <v>11</v>
      </c>
      <c r="G1" s="1" t="s">
        <v>184</v>
      </c>
      <c r="H1" s="1" t="s">
        <v>1304</v>
      </c>
      <c r="I1" s="1" t="s">
        <v>185</v>
      </c>
      <c r="J1" s="1" t="s">
        <v>1290</v>
      </c>
      <c r="K1" s="1" t="s">
        <v>187</v>
      </c>
      <c r="L1" s="1" t="s">
        <v>1305</v>
      </c>
      <c r="M1" s="1" t="s">
        <v>1297</v>
      </c>
      <c r="N1" s="1" t="s">
        <v>1291</v>
      </c>
      <c r="O1" s="1" t="s">
        <v>23</v>
      </c>
      <c r="P1" s="1" t="s">
        <v>24</v>
      </c>
    </row>
    <row r="2" spans="1:16" x14ac:dyDescent="0.2">
      <c r="A2" t="s">
        <v>29</v>
      </c>
      <c r="B2">
        <v>71</v>
      </c>
      <c r="C2">
        <v>91</v>
      </c>
      <c r="D2">
        <v>30</v>
      </c>
      <c r="E2">
        <v>1465.1</v>
      </c>
      <c r="F2">
        <v>712</v>
      </c>
      <c r="G2">
        <v>184</v>
      </c>
      <c r="H2">
        <v>685</v>
      </c>
      <c r="I2">
        <v>510</v>
      </c>
      <c r="J2">
        <v>1186</v>
      </c>
      <c r="K2">
        <v>45</v>
      </c>
      <c r="L2">
        <v>1.31</v>
      </c>
      <c r="M2">
        <v>0.252</v>
      </c>
      <c r="N2">
        <v>4.21</v>
      </c>
      <c r="O2">
        <v>4.05</v>
      </c>
      <c r="P2">
        <v>96</v>
      </c>
    </row>
    <row r="3" spans="1:16" x14ac:dyDescent="0.2">
      <c r="A3" t="s">
        <v>30</v>
      </c>
      <c r="B3">
        <v>82</v>
      </c>
      <c r="C3">
        <v>80</v>
      </c>
      <c r="D3">
        <v>50</v>
      </c>
      <c r="E3">
        <v>1446</v>
      </c>
      <c r="F3">
        <v>671</v>
      </c>
      <c r="G3">
        <v>187</v>
      </c>
      <c r="H3">
        <v>638</v>
      </c>
      <c r="I3">
        <v>547</v>
      </c>
      <c r="J3">
        <v>1251</v>
      </c>
      <c r="K3">
        <v>50</v>
      </c>
      <c r="L3">
        <v>1.26</v>
      </c>
      <c r="M3">
        <v>0.23599999999999999</v>
      </c>
      <c r="N3">
        <v>3.97</v>
      </c>
      <c r="O3">
        <v>4.08</v>
      </c>
      <c r="P3">
        <v>96</v>
      </c>
    </row>
    <row r="4" spans="1:16" x14ac:dyDescent="0.2">
      <c r="A4" t="s">
        <v>31</v>
      </c>
      <c r="B4">
        <v>85</v>
      </c>
      <c r="C4">
        <v>77</v>
      </c>
      <c r="D4">
        <v>54</v>
      </c>
      <c r="E4">
        <v>1452.2</v>
      </c>
      <c r="F4">
        <v>757</v>
      </c>
      <c r="G4">
        <v>190</v>
      </c>
      <c r="H4">
        <v>709</v>
      </c>
      <c r="I4">
        <v>576</v>
      </c>
      <c r="J4">
        <v>1173</v>
      </c>
      <c r="K4">
        <v>37</v>
      </c>
      <c r="L4">
        <v>1.42</v>
      </c>
      <c r="M4">
        <v>0.26300000000000001</v>
      </c>
      <c r="N4">
        <v>4.3899999999999997</v>
      </c>
      <c r="O4">
        <v>4.2300000000000004</v>
      </c>
      <c r="P4">
        <v>100</v>
      </c>
    </row>
    <row r="5" spans="1:16" x14ac:dyDescent="0.2">
      <c r="A5" t="s">
        <v>32</v>
      </c>
      <c r="B5">
        <v>75</v>
      </c>
      <c r="C5">
        <v>87</v>
      </c>
      <c r="D5">
        <v>43</v>
      </c>
      <c r="E5">
        <v>1444</v>
      </c>
      <c r="F5">
        <v>827</v>
      </c>
      <c r="G5">
        <v>235</v>
      </c>
      <c r="H5">
        <v>772</v>
      </c>
      <c r="I5">
        <v>523</v>
      </c>
      <c r="J5">
        <v>1247</v>
      </c>
      <c r="K5">
        <v>53</v>
      </c>
      <c r="L5">
        <v>1.45</v>
      </c>
      <c r="M5">
        <v>0.27500000000000002</v>
      </c>
      <c r="N5">
        <v>4.8099999999999996</v>
      </c>
      <c r="O5">
        <v>4.5199999999999996</v>
      </c>
      <c r="P5">
        <v>107</v>
      </c>
    </row>
    <row r="6" spans="1:16" x14ac:dyDescent="0.2">
      <c r="A6" t="s">
        <v>33</v>
      </c>
      <c r="B6">
        <v>85</v>
      </c>
      <c r="C6">
        <v>77</v>
      </c>
      <c r="D6">
        <v>47</v>
      </c>
      <c r="E6">
        <v>1448.1</v>
      </c>
      <c r="F6">
        <v>690</v>
      </c>
      <c r="G6">
        <v>200</v>
      </c>
      <c r="H6">
        <v>665</v>
      </c>
      <c r="I6">
        <v>501</v>
      </c>
      <c r="J6">
        <v>1183</v>
      </c>
      <c r="K6">
        <v>50</v>
      </c>
      <c r="L6">
        <v>1.33</v>
      </c>
      <c r="M6">
        <v>0.25600000000000001</v>
      </c>
      <c r="N6">
        <v>4.13</v>
      </c>
      <c r="O6">
        <v>4.25</v>
      </c>
      <c r="P6">
        <v>101</v>
      </c>
    </row>
    <row r="7" spans="1:16" x14ac:dyDescent="0.2">
      <c r="A7" t="s">
        <v>34</v>
      </c>
      <c r="B7">
        <v>72</v>
      </c>
      <c r="C7">
        <v>90</v>
      </c>
      <c r="D7">
        <v>46</v>
      </c>
      <c r="E7">
        <v>1462</v>
      </c>
      <c r="F7">
        <v>801</v>
      </c>
      <c r="G7">
        <v>215</v>
      </c>
      <c r="H7">
        <v>763</v>
      </c>
      <c r="I7">
        <v>567</v>
      </c>
      <c r="J7">
        <v>1183</v>
      </c>
      <c r="K7">
        <v>41</v>
      </c>
      <c r="L7">
        <v>1.46</v>
      </c>
      <c r="M7">
        <v>0.27400000000000002</v>
      </c>
      <c r="N7">
        <v>4.7</v>
      </c>
      <c r="O7">
        <v>4.43</v>
      </c>
      <c r="P7">
        <v>105</v>
      </c>
    </row>
    <row r="8" spans="1:16" x14ac:dyDescent="0.2">
      <c r="A8" t="s">
        <v>35</v>
      </c>
      <c r="B8">
        <v>81</v>
      </c>
      <c r="C8">
        <v>81</v>
      </c>
      <c r="D8">
        <v>44</v>
      </c>
      <c r="E8">
        <v>1459</v>
      </c>
      <c r="F8">
        <v>825</v>
      </c>
      <c r="G8">
        <v>225</v>
      </c>
      <c r="H8">
        <v>798</v>
      </c>
      <c r="I8">
        <v>608</v>
      </c>
      <c r="J8">
        <v>1184</v>
      </c>
      <c r="K8">
        <v>38</v>
      </c>
      <c r="L8">
        <v>1.45</v>
      </c>
      <c r="M8">
        <v>0.26300000000000001</v>
      </c>
      <c r="N8">
        <v>4.92</v>
      </c>
      <c r="O8">
        <v>4.6500000000000004</v>
      </c>
      <c r="P8">
        <v>110</v>
      </c>
    </row>
    <row r="9" spans="1:16" x14ac:dyDescent="0.2">
      <c r="A9" t="s">
        <v>36</v>
      </c>
      <c r="B9">
        <v>78</v>
      </c>
      <c r="C9">
        <v>84</v>
      </c>
      <c r="D9">
        <v>56</v>
      </c>
      <c r="E9">
        <v>1451</v>
      </c>
      <c r="F9">
        <v>770</v>
      </c>
      <c r="G9">
        <v>179</v>
      </c>
      <c r="H9">
        <v>741</v>
      </c>
      <c r="I9">
        <v>603</v>
      </c>
      <c r="J9">
        <v>1156</v>
      </c>
      <c r="K9">
        <v>46</v>
      </c>
      <c r="L9">
        <v>1.47</v>
      </c>
      <c r="M9">
        <v>0.27100000000000002</v>
      </c>
      <c r="N9">
        <v>4.5999999999999996</v>
      </c>
      <c r="O9">
        <v>4.3</v>
      </c>
      <c r="P9">
        <v>102</v>
      </c>
    </row>
    <row r="10" spans="1:16" x14ac:dyDescent="0.2">
      <c r="A10" t="s">
        <v>37</v>
      </c>
      <c r="B10">
        <v>72</v>
      </c>
      <c r="C10">
        <v>90</v>
      </c>
      <c r="D10">
        <v>46</v>
      </c>
      <c r="E10">
        <v>1439.1</v>
      </c>
      <c r="F10">
        <v>807</v>
      </c>
      <c r="G10">
        <v>217</v>
      </c>
      <c r="H10">
        <v>775</v>
      </c>
      <c r="I10">
        <v>521</v>
      </c>
      <c r="J10">
        <v>1224</v>
      </c>
      <c r="K10">
        <v>37</v>
      </c>
      <c r="L10">
        <v>1.45</v>
      </c>
      <c r="M10">
        <v>0.27600000000000002</v>
      </c>
      <c r="N10">
        <v>4.8499999999999996</v>
      </c>
      <c r="O10">
        <v>4.37</v>
      </c>
      <c r="P10">
        <v>103</v>
      </c>
    </row>
    <row r="11" spans="1:16" x14ac:dyDescent="0.2">
      <c r="A11" t="s">
        <v>38</v>
      </c>
      <c r="B11">
        <v>71</v>
      </c>
      <c r="C11">
        <v>91</v>
      </c>
      <c r="D11">
        <v>49</v>
      </c>
      <c r="E11">
        <v>1460</v>
      </c>
      <c r="F11">
        <v>788</v>
      </c>
      <c r="G11">
        <v>229</v>
      </c>
      <c r="H11">
        <v>753</v>
      </c>
      <c r="I11">
        <v>543</v>
      </c>
      <c r="J11">
        <v>1284</v>
      </c>
      <c r="K11">
        <v>36</v>
      </c>
      <c r="L11">
        <v>1.42</v>
      </c>
      <c r="M11">
        <v>0.26700000000000002</v>
      </c>
      <c r="N11">
        <v>4.6399999999999997</v>
      </c>
      <c r="O11">
        <v>4.4000000000000004</v>
      </c>
      <c r="P11">
        <v>104</v>
      </c>
    </row>
    <row r="12" spans="1:16" x14ac:dyDescent="0.2">
      <c r="A12" t="s">
        <v>39</v>
      </c>
      <c r="B12">
        <v>74</v>
      </c>
      <c r="C12">
        <v>88</v>
      </c>
      <c r="D12">
        <v>48</v>
      </c>
      <c r="E12">
        <v>1446.2</v>
      </c>
      <c r="F12">
        <v>766</v>
      </c>
      <c r="G12">
        <v>205</v>
      </c>
      <c r="H12">
        <v>735</v>
      </c>
      <c r="I12">
        <v>480</v>
      </c>
      <c r="J12">
        <v>1218</v>
      </c>
      <c r="K12">
        <v>57</v>
      </c>
      <c r="L12">
        <v>1.38</v>
      </c>
      <c r="M12">
        <v>0.26800000000000002</v>
      </c>
      <c r="N12">
        <v>4.57</v>
      </c>
      <c r="O12">
        <v>4.22</v>
      </c>
      <c r="P12">
        <v>100</v>
      </c>
    </row>
    <row r="13" spans="1:16" x14ac:dyDescent="0.2">
      <c r="A13" t="s">
        <v>40</v>
      </c>
      <c r="B13">
        <v>82</v>
      </c>
      <c r="C13">
        <v>80</v>
      </c>
      <c r="D13">
        <v>53</v>
      </c>
      <c r="E13">
        <v>1455.2</v>
      </c>
      <c r="F13">
        <v>700</v>
      </c>
      <c r="G13">
        <v>243</v>
      </c>
      <c r="H13">
        <v>677</v>
      </c>
      <c r="I13">
        <v>470</v>
      </c>
      <c r="J13">
        <v>1268</v>
      </c>
      <c r="K13">
        <v>46</v>
      </c>
      <c r="L13">
        <v>1.3</v>
      </c>
      <c r="M13">
        <v>0.25600000000000001</v>
      </c>
      <c r="N13">
        <v>4.1900000000000004</v>
      </c>
      <c r="O13">
        <v>4.43</v>
      </c>
      <c r="P13">
        <v>105</v>
      </c>
    </row>
    <row r="14" spans="1:16" x14ac:dyDescent="0.2">
      <c r="A14" t="s">
        <v>41</v>
      </c>
      <c r="B14">
        <v>66</v>
      </c>
      <c r="C14">
        <v>96</v>
      </c>
      <c r="D14">
        <v>33</v>
      </c>
      <c r="E14">
        <v>1442</v>
      </c>
      <c r="F14">
        <v>797</v>
      </c>
      <c r="G14">
        <v>207</v>
      </c>
      <c r="H14">
        <v>755</v>
      </c>
      <c r="I14">
        <v>518</v>
      </c>
      <c r="J14">
        <v>1229</v>
      </c>
      <c r="K14">
        <v>46</v>
      </c>
      <c r="L14">
        <v>1.44</v>
      </c>
      <c r="M14">
        <v>0.27500000000000002</v>
      </c>
      <c r="N14">
        <v>4.71</v>
      </c>
      <c r="O14">
        <v>4.25</v>
      </c>
      <c r="P14">
        <v>100</v>
      </c>
    </row>
    <row r="15" spans="1:16" x14ac:dyDescent="0.2">
      <c r="A15" t="s">
        <v>42</v>
      </c>
      <c r="B15">
        <v>77</v>
      </c>
      <c r="C15">
        <v>85</v>
      </c>
      <c r="D15">
        <v>51</v>
      </c>
      <c r="E15">
        <v>1454</v>
      </c>
      <c r="F15">
        <v>626</v>
      </c>
      <c r="G15">
        <v>176</v>
      </c>
      <c r="H15">
        <v>606</v>
      </c>
      <c r="I15">
        <v>518</v>
      </c>
      <c r="J15">
        <v>1236</v>
      </c>
      <c r="K15">
        <v>43</v>
      </c>
      <c r="L15">
        <v>1.26</v>
      </c>
      <c r="M15">
        <v>0.24099999999999999</v>
      </c>
      <c r="N15">
        <v>3.75</v>
      </c>
      <c r="O15">
        <v>3.93</v>
      </c>
      <c r="P15">
        <v>93</v>
      </c>
    </row>
    <row r="16" spans="1:16" x14ac:dyDescent="0.2">
      <c r="A16" t="s">
        <v>43</v>
      </c>
      <c r="B16">
        <v>90</v>
      </c>
      <c r="C16">
        <v>72</v>
      </c>
      <c r="D16">
        <v>56</v>
      </c>
      <c r="E16">
        <v>1453.1</v>
      </c>
      <c r="F16">
        <v>644</v>
      </c>
      <c r="G16">
        <v>205</v>
      </c>
      <c r="H16">
        <v>613</v>
      </c>
      <c r="I16">
        <v>504</v>
      </c>
      <c r="J16">
        <v>1139</v>
      </c>
      <c r="K16">
        <v>44</v>
      </c>
      <c r="L16">
        <v>1.23</v>
      </c>
      <c r="M16">
        <v>0.23599999999999999</v>
      </c>
      <c r="N16">
        <v>3.8</v>
      </c>
      <c r="O16">
        <v>4.32</v>
      </c>
      <c r="P16">
        <v>102</v>
      </c>
    </row>
    <row r="17" spans="1:17" x14ac:dyDescent="0.2">
      <c r="A17" t="s">
        <v>44</v>
      </c>
      <c r="B17">
        <v>84</v>
      </c>
      <c r="C17">
        <v>78</v>
      </c>
      <c r="D17">
        <v>47</v>
      </c>
      <c r="E17">
        <v>1471</v>
      </c>
      <c r="F17">
        <v>735</v>
      </c>
      <c r="G17">
        <v>191</v>
      </c>
      <c r="H17">
        <v>690</v>
      </c>
      <c r="I17">
        <v>446</v>
      </c>
      <c r="J17">
        <v>1225</v>
      </c>
      <c r="K17">
        <v>47</v>
      </c>
      <c r="L17">
        <v>1.35</v>
      </c>
      <c r="M17">
        <v>0.26700000000000002</v>
      </c>
      <c r="N17">
        <v>4.22</v>
      </c>
      <c r="O17">
        <v>3.96</v>
      </c>
      <c r="P17">
        <v>94</v>
      </c>
    </row>
    <row r="18" spans="1:17" x14ac:dyDescent="0.2">
      <c r="A18" t="s">
        <v>45</v>
      </c>
      <c r="B18">
        <v>87</v>
      </c>
      <c r="C18">
        <v>75</v>
      </c>
      <c r="D18">
        <v>56</v>
      </c>
      <c r="E18">
        <v>1428</v>
      </c>
      <c r="F18">
        <v>690</v>
      </c>
      <c r="G18">
        <v>212</v>
      </c>
      <c r="H18">
        <v>654</v>
      </c>
      <c r="I18">
        <v>477</v>
      </c>
      <c r="J18">
        <v>1191</v>
      </c>
      <c r="K18">
        <v>48</v>
      </c>
      <c r="L18">
        <v>1.32</v>
      </c>
      <c r="M18">
        <v>0.25700000000000001</v>
      </c>
      <c r="N18">
        <v>4.12</v>
      </c>
      <c r="O18">
        <v>4.3099999999999996</v>
      </c>
      <c r="P18">
        <v>102</v>
      </c>
    </row>
    <row r="19" spans="1:17" x14ac:dyDescent="0.2">
      <c r="A19" t="s">
        <v>46</v>
      </c>
      <c r="B19">
        <v>76</v>
      </c>
      <c r="C19">
        <v>86</v>
      </c>
      <c r="D19">
        <v>46</v>
      </c>
      <c r="E19">
        <v>1443.1</v>
      </c>
      <c r="F19">
        <v>690</v>
      </c>
      <c r="G19">
        <v>183</v>
      </c>
      <c r="H19">
        <v>663</v>
      </c>
      <c r="I19">
        <v>516</v>
      </c>
      <c r="J19">
        <v>1190</v>
      </c>
      <c r="K19">
        <v>50</v>
      </c>
      <c r="L19">
        <v>1.36</v>
      </c>
      <c r="M19">
        <v>0.26</v>
      </c>
      <c r="N19">
        <v>4.13</v>
      </c>
      <c r="O19">
        <v>4.1100000000000003</v>
      </c>
      <c r="P19">
        <v>97</v>
      </c>
    </row>
    <row r="20" spans="1:17" x14ac:dyDescent="0.2">
      <c r="A20" t="s">
        <v>47</v>
      </c>
      <c r="B20">
        <v>64</v>
      </c>
      <c r="C20">
        <v>98</v>
      </c>
      <c r="D20">
        <v>41</v>
      </c>
      <c r="E20">
        <v>1441.1</v>
      </c>
      <c r="F20">
        <v>825</v>
      </c>
      <c r="G20">
        <v>222</v>
      </c>
      <c r="H20">
        <v>792</v>
      </c>
      <c r="I20">
        <v>564</v>
      </c>
      <c r="J20">
        <v>1224</v>
      </c>
      <c r="K20">
        <v>42</v>
      </c>
      <c r="L20">
        <v>1.48</v>
      </c>
      <c r="M20">
        <v>0.27600000000000002</v>
      </c>
      <c r="N20">
        <v>4.95</v>
      </c>
      <c r="O20">
        <v>4.51</v>
      </c>
      <c r="P20">
        <v>107</v>
      </c>
    </row>
    <row r="21" spans="1:17" x14ac:dyDescent="0.2">
      <c r="A21" t="s">
        <v>48</v>
      </c>
      <c r="B21">
        <v>80</v>
      </c>
      <c r="C21">
        <v>82</v>
      </c>
      <c r="D21">
        <v>45</v>
      </c>
      <c r="E21">
        <v>1422</v>
      </c>
      <c r="F21">
        <v>620</v>
      </c>
      <c r="G21">
        <v>148</v>
      </c>
      <c r="H21">
        <v>592</v>
      </c>
      <c r="I21">
        <v>467</v>
      </c>
      <c r="J21">
        <v>1121</v>
      </c>
      <c r="K21">
        <v>33</v>
      </c>
      <c r="L21">
        <v>1.26</v>
      </c>
      <c r="M21">
        <v>0.247</v>
      </c>
      <c r="N21">
        <v>3.75</v>
      </c>
      <c r="O21">
        <v>3.78</v>
      </c>
      <c r="P21">
        <v>89</v>
      </c>
    </row>
    <row r="22" spans="1:17" x14ac:dyDescent="0.2">
      <c r="A22" t="s">
        <v>49</v>
      </c>
      <c r="B22">
        <v>96</v>
      </c>
      <c r="C22">
        <v>66</v>
      </c>
      <c r="D22">
        <v>50</v>
      </c>
      <c r="E22">
        <v>1471.1</v>
      </c>
      <c r="F22">
        <v>620</v>
      </c>
      <c r="G22">
        <v>170</v>
      </c>
      <c r="H22">
        <v>593</v>
      </c>
      <c r="I22">
        <v>540</v>
      </c>
      <c r="J22">
        <v>1277</v>
      </c>
      <c r="K22">
        <v>54</v>
      </c>
      <c r="L22">
        <v>1.24</v>
      </c>
      <c r="M22">
        <v>0.23300000000000001</v>
      </c>
      <c r="N22">
        <v>3.63</v>
      </c>
      <c r="O22">
        <v>3.86</v>
      </c>
      <c r="P22">
        <v>91</v>
      </c>
    </row>
    <row r="23" spans="1:17" x14ac:dyDescent="0.2">
      <c r="A23" t="s">
        <v>50</v>
      </c>
      <c r="B23">
        <v>103</v>
      </c>
      <c r="C23">
        <v>59</v>
      </c>
      <c r="D23">
        <v>53</v>
      </c>
      <c r="E23">
        <v>1479.1</v>
      </c>
      <c r="F23">
        <v>590</v>
      </c>
      <c r="G23">
        <v>189</v>
      </c>
      <c r="H23">
        <v>562</v>
      </c>
      <c r="I23">
        <v>565</v>
      </c>
      <c r="J23">
        <v>1310</v>
      </c>
      <c r="K23">
        <v>39</v>
      </c>
      <c r="L23">
        <v>1.22</v>
      </c>
      <c r="M23">
        <v>0.22600000000000001</v>
      </c>
      <c r="N23">
        <v>3.42</v>
      </c>
      <c r="O23">
        <v>4</v>
      </c>
      <c r="P23">
        <v>95</v>
      </c>
    </row>
    <row r="24" spans="1:17" x14ac:dyDescent="0.2">
      <c r="A24" t="s">
        <v>51</v>
      </c>
      <c r="B24">
        <v>88</v>
      </c>
      <c r="C24">
        <v>74</v>
      </c>
      <c r="D24">
        <v>43</v>
      </c>
      <c r="E24">
        <v>1471.1</v>
      </c>
      <c r="F24">
        <v>704</v>
      </c>
      <c r="G24">
        <v>168</v>
      </c>
      <c r="H24">
        <v>670</v>
      </c>
      <c r="I24">
        <v>520</v>
      </c>
      <c r="J24">
        <v>1225</v>
      </c>
      <c r="K24">
        <v>40</v>
      </c>
      <c r="L24">
        <v>1.32</v>
      </c>
      <c r="M24">
        <v>0.254</v>
      </c>
      <c r="N24">
        <v>4.0999999999999996</v>
      </c>
      <c r="O24">
        <v>3.87</v>
      </c>
      <c r="P24">
        <v>92</v>
      </c>
    </row>
    <row r="25" spans="1:17" x14ac:dyDescent="0.2">
      <c r="A25" t="s">
        <v>52</v>
      </c>
      <c r="B25">
        <v>87</v>
      </c>
      <c r="C25">
        <v>75</v>
      </c>
      <c r="D25">
        <v>49</v>
      </c>
      <c r="E25">
        <v>1433.2</v>
      </c>
      <c r="F25">
        <v>656</v>
      </c>
      <c r="G25">
        <v>210</v>
      </c>
      <c r="H25">
        <v>632</v>
      </c>
      <c r="I25">
        <v>481</v>
      </c>
      <c r="J25">
        <v>1222</v>
      </c>
      <c r="K25">
        <v>42</v>
      </c>
      <c r="L25">
        <v>1.33</v>
      </c>
      <c r="M25">
        <v>0.25800000000000001</v>
      </c>
      <c r="N25">
        <v>3.97</v>
      </c>
      <c r="O25">
        <v>4.2300000000000004</v>
      </c>
      <c r="P25">
        <v>100</v>
      </c>
    </row>
    <row r="26" spans="1:17" x14ac:dyDescent="0.2">
      <c r="A26" t="s">
        <v>53</v>
      </c>
      <c r="B26">
        <v>90</v>
      </c>
      <c r="C26">
        <v>72</v>
      </c>
      <c r="D26">
        <v>50</v>
      </c>
      <c r="E26">
        <v>1459.2</v>
      </c>
      <c r="F26">
        <v>606</v>
      </c>
      <c r="G26">
        <v>166</v>
      </c>
      <c r="H26">
        <v>572</v>
      </c>
      <c r="I26">
        <v>454</v>
      </c>
      <c r="J26">
        <v>1124</v>
      </c>
      <c r="K26">
        <v>40</v>
      </c>
      <c r="L26">
        <v>1.23</v>
      </c>
      <c r="M26">
        <v>0.24399999999999999</v>
      </c>
      <c r="N26">
        <v>3.53</v>
      </c>
      <c r="O26">
        <v>3.89</v>
      </c>
      <c r="P26">
        <v>92</v>
      </c>
    </row>
    <row r="27" spans="1:17" x14ac:dyDescent="0.2">
      <c r="A27" t="s">
        <v>54</v>
      </c>
      <c r="B27">
        <v>82</v>
      </c>
      <c r="C27">
        <v>80</v>
      </c>
      <c r="D27">
        <v>48</v>
      </c>
      <c r="E27">
        <v>1461.1</v>
      </c>
      <c r="F27">
        <v>661</v>
      </c>
      <c r="G27">
        <v>183</v>
      </c>
      <c r="H27">
        <v>632</v>
      </c>
      <c r="I27">
        <v>534</v>
      </c>
      <c r="J27">
        <v>1195</v>
      </c>
      <c r="K27">
        <v>54</v>
      </c>
      <c r="L27">
        <v>1.32</v>
      </c>
      <c r="M27">
        <v>0.25</v>
      </c>
      <c r="N27">
        <v>3.89</v>
      </c>
      <c r="O27">
        <v>4.1399999999999997</v>
      </c>
      <c r="P27">
        <v>98</v>
      </c>
    </row>
    <row r="28" spans="1:17" x14ac:dyDescent="0.2">
      <c r="A28" t="s">
        <v>55</v>
      </c>
      <c r="B28">
        <v>91</v>
      </c>
      <c r="C28">
        <v>71</v>
      </c>
      <c r="D28">
        <v>53</v>
      </c>
      <c r="E28">
        <v>1444.1</v>
      </c>
      <c r="F28">
        <v>735</v>
      </c>
      <c r="G28">
        <v>196</v>
      </c>
      <c r="H28">
        <v>682</v>
      </c>
      <c r="I28">
        <v>551</v>
      </c>
      <c r="J28">
        <v>1216</v>
      </c>
      <c r="K28">
        <v>51</v>
      </c>
      <c r="L28">
        <v>1.4</v>
      </c>
      <c r="M28">
        <v>0.26400000000000001</v>
      </c>
      <c r="N28">
        <v>4.25</v>
      </c>
      <c r="O28">
        <v>4.2699999999999996</v>
      </c>
      <c r="P28">
        <v>101</v>
      </c>
    </row>
    <row r="29" spans="1:17" x14ac:dyDescent="0.2">
      <c r="A29" t="s">
        <v>56</v>
      </c>
      <c r="B29">
        <v>85</v>
      </c>
      <c r="C29">
        <v>77</v>
      </c>
      <c r="D29">
        <v>45</v>
      </c>
      <c r="E29">
        <v>1469</v>
      </c>
      <c r="F29">
        <v>669</v>
      </c>
      <c r="G29">
        <v>205</v>
      </c>
      <c r="H29">
        <v>639</v>
      </c>
      <c r="I29">
        <v>556</v>
      </c>
      <c r="J29">
        <v>1229</v>
      </c>
      <c r="K29">
        <v>37</v>
      </c>
      <c r="L29">
        <v>1.32</v>
      </c>
      <c r="M29">
        <v>0.25</v>
      </c>
      <c r="N29">
        <v>3.91</v>
      </c>
      <c r="O29">
        <v>4.3</v>
      </c>
      <c r="P29">
        <v>102</v>
      </c>
    </row>
    <row r="30" spans="1:17" x14ac:dyDescent="0.2">
      <c r="A30" t="s">
        <v>57</v>
      </c>
      <c r="B30">
        <v>88</v>
      </c>
      <c r="C30">
        <v>74</v>
      </c>
      <c r="D30">
        <v>50</v>
      </c>
      <c r="E30">
        <v>1453</v>
      </c>
      <c r="F30">
        <v>636</v>
      </c>
      <c r="G30">
        <v>193</v>
      </c>
      <c r="H30">
        <v>610</v>
      </c>
      <c r="I30">
        <v>502</v>
      </c>
      <c r="J30">
        <v>1241</v>
      </c>
      <c r="K30">
        <v>32</v>
      </c>
      <c r="L30">
        <v>1.28</v>
      </c>
      <c r="M30">
        <v>0.246</v>
      </c>
      <c r="N30">
        <v>3.78</v>
      </c>
      <c r="O30">
        <v>4.07</v>
      </c>
      <c r="P30">
        <v>96</v>
      </c>
    </row>
    <row r="31" spans="1:17" x14ac:dyDescent="0.2">
      <c r="A31" t="s">
        <v>58</v>
      </c>
      <c r="B31">
        <v>68</v>
      </c>
      <c r="C31">
        <v>94</v>
      </c>
      <c r="D31">
        <v>39</v>
      </c>
      <c r="E31">
        <v>1444.1</v>
      </c>
      <c r="F31">
        <v>746</v>
      </c>
      <c r="G31">
        <v>220</v>
      </c>
      <c r="H31">
        <v>706</v>
      </c>
      <c r="I31">
        <v>575</v>
      </c>
      <c r="J31">
        <v>1186</v>
      </c>
      <c r="K31">
        <v>58</v>
      </c>
      <c r="L31">
        <v>1.43</v>
      </c>
      <c r="M31">
        <v>0.26600000000000001</v>
      </c>
      <c r="N31">
        <v>4.4000000000000004</v>
      </c>
      <c r="O31">
        <v>4.5199999999999996</v>
      </c>
      <c r="P31">
        <v>107</v>
      </c>
      <c r="Q31" t="s">
        <v>1306</v>
      </c>
    </row>
    <row r="32" spans="1:17" x14ac:dyDescent="0.2">
      <c r="B32">
        <f>SUM(B2:B31)</f>
        <v>2430</v>
      </c>
      <c r="C32">
        <f>SUM(C2:C31)</f>
        <v>2430</v>
      </c>
      <c r="D32">
        <f>SUM(D2:D31)</f>
        <v>1421</v>
      </c>
      <c r="E32">
        <f>SUM(E2:E31)</f>
        <v>43567.199999999983</v>
      </c>
      <c r="F32">
        <f>SUM(F2:F31)</f>
        <v>21364</v>
      </c>
      <c r="G32">
        <f>SUM(G2:G31)</f>
        <v>5953</v>
      </c>
      <c r="H32">
        <f>SUM(H2:H31)</f>
        <v>20374</v>
      </c>
      <c r="I32">
        <f>SUM(I2:I31)</f>
        <v>15737</v>
      </c>
      <c r="J32">
        <f>SUM(J2:J31)</f>
        <v>36337</v>
      </c>
      <c r="K32">
        <f>SUM(K2:K31)</f>
        <v>1336</v>
      </c>
      <c r="N32">
        <f>H32*9/E32</f>
        <v>4.2088084614113388</v>
      </c>
      <c r="O32">
        <f>(13*G32+3*(I32+K32)-2*J32)/E32</f>
        <v>1.2838557446886654</v>
      </c>
      <c r="Q32">
        <f>N32-O32</f>
        <v>2.9249527167226734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5C23A-44BC-9648-9CE1-994449771D6E}">
  <dimension ref="A1:Y80"/>
  <sheetViews>
    <sheetView topLeftCell="L1" workbookViewId="0">
      <selection sqref="A1:A1048576"/>
    </sheetView>
  </sheetViews>
  <sheetFormatPr baseColWidth="10" defaultRowHeight="16" x14ac:dyDescent="0.2"/>
  <sheetData>
    <row r="1" spans="1:25" x14ac:dyDescent="0.2">
      <c r="A1" s="1" t="s">
        <v>76</v>
      </c>
      <c r="B1" s="1" t="s">
        <v>77</v>
      </c>
      <c r="C1" s="1" t="s">
        <v>78</v>
      </c>
      <c r="D1" s="1" t="s">
        <v>79</v>
      </c>
      <c r="E1" s="1" t="s">
        <v>80</v>
      </c>
      <c r="F1" s="1" t="s">
        <v>81</v>
      </c>
      <c r="G1" s="1" t="s">
        <v>82</v>
      </c>
      <c r="H1" s="1" t="s">
        <v>83</v>
      </c>
      <c r="I1" s="1" t="s">
        <v>84</v>
      </c>
      <c r="J1" s="1" t="s">
        <v>85</v>
      </c>
      <c r="K1" s="1" t="s">
        <v>86</v>
      </c>
      <c r="L1" s="1" t="s">
        <v>87</v>
      </c>
      <c r="M1" s="1" t="s">
        <v>88</v>
      </c>
      <c r="N1" s="1" t="s">
        <v>89</v>
      </c>
      <c r="O1" s="1" t="s">
        <v>90</v>
      </c>
      <c r="P1" s="1" t="s">
        <v>26</v>
      </c>
      <c r="Q1" s="1" t="s">
        <v>27</v>
      </c>
      <c r="R1" s="1" t="s">
        <v>91</v>
      </c>
      <c r="S1" s="1" t="s">
        <v>92</v>
      </c>
      <c r="T1" s="1" t="s">
        <v>93</v>
      </c>
      <c r="U1" s="1" t="s">
        <v>21</v>
      </c>
      <c r="V1" s="1" t="s">
        <v>94</v>
      </c>
      <c r="W1" s="1" t="s">
        <v>95</v>
      </c>
      <c r="X1" s="1" t="s">
        <v>96</v>
      </c>
      <c r="Y1" s="1" t="s">
        <v>97</v>
      </c>
    </row>
    <row r="2" spans="1:25" x14ac:dyDescent="0.2">
      <c r="A2" t="s">
        <v>98</v>
      </c>
      <c r="B2">
        <v>9</v>
      </c>
      <c r="C2" t="s">
        <v>99</v>
      </c>
      <c r="E2" t="s">
        <v>8</v>
      </c>
      <c r="F2" t="s">
        <v>11</v>
      </c>
      <c r="G2">
        <v>125</v>
      </c>
      <c r="H2">
        <v>124</v>
      </c>
      <c r="I2">
        <v>1004</v>
      </c>
      <c r="J2">
        <v>62</v>
      </c>
      <c r="K2">
        <v>939</v>
      </c>
      <c r="L2">
        <v>3</v>
      </c>
      <c r="M2">
        <v>4</v>
      </c>
      <c r="N2">
        <v>0.997</v>
      </c>
      <c r="O2">
        <v>8.2100000000000009</v>
      </c>
      <c r="P2">
        <v>-0.2</v>
      </c>
      <c r="Q2">
        <v>0.97899999999999998</v>
      </c>
      <c r="R2">
        <v>128</v>
      </c>
      <c r="S2">
        <v>19</v>
      </c>
      <c r="T2">
        <v>14.8</v>
      </c>
      <c r="U2">
        <v>1096.2</v>
      </c>
      <c r="V2">
        <v>5</v>
      </c>
      <c r="W2">
        <v>5.1100000000000003</v>
      </c>
      <c r="X2">
        <v>14.6</v>
      </c>
      <c r="Y2">
        <v>0</v>
      </c>
    </row>
    <row r="3" spans="1:25" x14ac:dyDescent="0.2">
      <c r="A3" t="s">
        <v>98</v>
      </c>
      <c r="B3">
        <v>9</v>
      </c>
      <c r="C3" t="s">
        <v>100</v>
      </c>
      <c r="E3" t="s">
        <v>11</v>
      </c>
      <c r="F3" t="s">
        <v>11</v>
      </c>
      <c r="G3">
        <v>124</v>
      </c>
      <c r="H3">
        <v>123</v>
      </c>
      <c r="I3">
        <v>1023</v>
      </c>
      <c r="J3">
        <v>74</v>
      </c>
      <c r="K3">
        <v>947</v>
      </c>
      <c r="L3">
        <v>2</v>
      </c>
      <c r="M3">
        <v>5</v>
      </c>
      <c r="N3">
        <v>0.998</v>
      </c>
      <c r="O3">
        <v>8.4</v>
      </c>
      <c r="P3">
        <v>2.4</v>
      </c>
      <c r="Q3">
        <v>1.143</v>
      </c>
      <c r="R3">
        <v>142</v>
      </c>
      <c r="S3">
        <v>26</v>
      </c>
      <c r="T3">
        <v>18.3</v>
      </c>
      <c r="U3">
        <v>1093.2</v>
      </c>
      <c r="V3">
        <v>2</v>
      </c>
      <c r="W3">
        <v>4.17</v>
      </c>
      <c r="X3">
        <v>12.4</v>
      </c>
      <c r="Y3">
        <v>0</v>
      </c>
    </row>
    <row r="4" spans="1:25" x14ac:dyDescent="0.2">
      <c r="A4" t="s">
        <v>98</v>
      </c>
      <c r="B4">
        <v>10</v>
      </c>
      <c r="C4" t="s">
        <v>101</v>
      </c>
      <c r="E4" t="s">
        <v>11</v>
      </c>
      <c r="F4" t="s">
        <v>11</v>
      </c>
      <c r="G4">
        <v>126</v>
      </c>
      <c r="H4">
        <v>124</v>
      </c>
      <c r="I4">
        <v>1065</v>
      </c>
      <c r="J4">
        <v>70</v>
      </c>
      <c r="K4">
        <v>993</v>
      </c>
      <c r="L4">
        <v>2</v>
      </c>
      <c r="M4">
        <v>3</v>
      </c>
      <c r="N4">
        <v>0.998</v>
      </c>
      <c r="O4">
        <v>8.5399999999999991</v>
      </c>
      <c r="P4">
        <v>1.1000000000000001</v>
      </c>
      <c r="Q4">
        <v>1.175</v>
      </c>
      <c r="R4">
        <v>139</v>
      </c>
      <c r="S4">
        <v>19</v>
      </c>
      <c r="T4">
        <v>13.7</v>
      </c>
      <c r="U4">
        <v>1119.2</v>
      </c>
      <c r="V4">
        <v>4</v>
      </c>
      <c r="W4">
        <v>3.7</v>
      </c>
      <c r="X4">
        <v>10.9</v>
      </c>
      <c r="Y4">
        <v>0</v>
      </c>
    </row>
    <row r="5" spans="1:25" x14ac:dyDescent="0.2">
      <c r="A5" t="s">
        <v>98</v>
      </c>
      <c r="B5">
        <v>13</v>
      </c>
      <c r="C5" t="s">
        <v>102</v>
      </c>
      <c r="E5" t="s">
        <v>11</v>
      </c>
      <c r="F5" t="s">
        <v>11</v>
      </c>
      <c r="G5">
        <v>113</v>
      </c>
      <c r="H5">
        <v>113</v>
      </c>
      <c r="I5">
        <v>955</v>
      </c>
      <c r="J5">
        <v>65</v>
      </c>
      <c r="K5">
        <v>887</v>
      </c>
      <c r="L5">
        <v>3</v>
      </c>
      <c r="M5">
        <v>6</v>
      </c>
      <c r="N5">
        <v>0.997</v>
      </c>
      <c r="O5">
        <v>8.57</v>
      </c>
      <c r="P5">
        <v>4.2</v>
      </c>
      <c r="Q5">
        <v>1.1100000000000001</v>
      </c>
      <c r="R5">
        <v>116</v>
      </c>
      <c r="S5">
        <v>30</v>
      </c>
      <c r="T5">
        <v>25.9</v>
      </c>
      <c r="U5">
        <v>999.2</v>
      </c>
      <c r="V5">
        <v>4</v>
      </c>
      <c r="W5">
        <v>3.56</v>
      </c>
      <c r="X5">
        <v>10.8</v>
      </c>
      <c r="Y5">
        <v>0</v>
      </c>
    </row>
    <row r="6" spans="1:25" x14ac:dyDescent="0.2">
      <c r="A6" t="s">
        <v>98</v>
      </c>
      <c r="B6">
        <v>10</v>
      </c>
      <c r="C6" t="s">
        <v>103</v>
      </c>
      <c r="E6" t="s">
        <v>8</v>
      </c>
      <c r="F6" t="s">
        <v>11</v>
      </c>
      <c r="G6">
        <v>124</v>
      </c>
      <c r="H6">
        <v>124</v>
      </c>
      <c r="I6">
        <v>940</v>
      </c>
      <c r="J6">
        <v>72</v>
      </c>
      <c r="K6">
        <v>862</v>
      </c>
      <c r="L6">
        <v>6</v>
      </c>
      <c r="M6">
        <v>0</v>
      </c>
      <c r="N6">
        <v>0.99399999999999999</v>
      </c>
      <c r="O6">
        <v>7.75</v>
      </c>
      <c r="P6">
        <v>0.9</v>
      </c>
      <c r="Q6">
        <v>0.97899999999999998</v>
      </c>
      <c r="R6">
        <v>127</v>
      </c>
      <c r="S6">
        <v>24</v>
      </c>
      <c r="T6">
        <v>18.899999999999999</v>
      </c>
      <c r="U6">
        <v>1084.0999999999999</v>
      </c>
      <c r="V6">
        <v>7</v>
      </c>
      <c r="W6">
        <v>3.76</v>
      </c>
      <c r="X6">
        <v>10</v>
      </c>
      <c r="Y6">
        <v>0</v>
      </c>
    </row>
    <row r="7" spans="1:25" x14ac:dyDescent="0.2">
      <c r="A7" t="s">
        <v>98</v>
      </c>
      <c r="B7">
        <v>11</v>
      </c>
      <c r="C7" t="s">
        <v>104</v>
      </c>
      <c r="E7" t="s">
        <v>105</v>
      </c>
      <c r="F7" t="s">
        <v>11</v>
      </c>
      <c r="G7">
        <v>126</v>
      </c>
      <c r="H7">
        <v>122</v>
      </c>
      <c r="I7">
        <v>1022</v>
      </c>
      <c r="J7">
        <v>69</v>
      </c>
      <c r="K7">
        <v>951</v>
      </c>
      <c r="L7">
        <v>2</v>
      </c>
      <c r="M7">
        <v>2</v>
      </c>
      <c r="N7">
        <v>0.998</v>
      </c>
      <c r="O7">
        <v>8.39</v>
      </c>
      <c r="P7">
        <v>0.1</v>
      </c>
      <c r="Q7">
        <v>1.0129999999999999</v>
      </c>
      <c r="R7">
        <v>133</v>
      </c>
      <c r="S7">
        <v>19</v>
      </c>
      <c r="T7">
        <v>14.3</v>
      </c>
      <c r="U7">
        <v>1093.2</v>
      </c>
      <c r="V7">
        <v>6</v>
      </c>
      <c r="W7">
        <v>4.45</v>
      </c>
      <c r="X7">
        <v>10</v>
      </c>
      <c r="Y7">
        <v>0</v>
      </c>
    </row>
    <row r="8" spans="1:25" x14ac:dyDescent="0.2">
      <c r="A8" t="s">
        <v>98</v>
      </c>
      <c r="B8">
        <v>26</v>
      </c>
      <c r="C8" t="s">
        <v>106</v>
      </c>
      <c r="E8" t="s">
        <v>11</v>
      </c>
      <c r="F8" t="s">
        <v>11</v>
      </c>
      <c r="G8">
        <v>125</v>
      </c>
      <c r="H8">
        <v>124</v>
      </c>
      <c r="I8">
        <v>992</v>
      </c>
      <c r="J8">
        <v>67</v>
      </c>
      <c r="K8">
        <v>916</v>
      </c>
      <c r="L8">
        <v>9</v>
      </c>
      <c r="M8">
        <v>4</v>
      </c>
      <c r="N8">
        <v>0.99099999999999999</v>
      </c>
      <c r="O8">
        <v>8.0500000000000007</v>
      </c>
      <c r="P8">
        <v>-0.8</v>
      </c>
      <c r="Q8">
        <v>0.88600000000000001</v>
      </c>
      <c r="R8">
        <v>143</v>
      </c>
      <c r="S8">
        <v>25</v>
      </c>
      <c r="T8">
        <v>17.5</v>
      </c>
      <c r="U8">
        <v>1098.0999999999999</v>
      </c>
      <c r="V8">
        <v>6</v>
      </c>
      <c r="W8">
        <v>4.18</v>
      </c>
      <c r="X8">
        <v>9.1999999999999993</v>
      </c>
      <c r="Y8">
        <v>0</v>
      </c>
    </row>
    <row r="9" spans="1:25" x14ac:dyDescent="0.2">
      <c r="A9" t="s">
        <v>98</v>
      </c>
      <c r="B9">
        <v>20</v>
      </c>
      <c r="C9" t="s">
        <v>107</v>
      </c>
      <c r="E9" t="s">
        <v>11</v>
      </c>
      <c r="F9" t="s">
        <v>11</v>
      </c>
      <c r="G9">
        <v>120</v>
      </c>
      <c r="H9">
        <v>119</v>
      </c>
      <c r="I9">
        <v>1009</v>
      </c>
      <c r="J9">
        <v>57</v>
      </c>
      <c r="K9">
        <v>946</v>
      </c>
      <c r="L9">
        <v>6</v>
      </c>
      <c r="M9">
        <v>4</v>
      </c>
      <c r="N9">
        <v>0.99399999999999999</v>
      </c>
      <c r="O9">
        <v>8.4700000000000006</v>
      </c>
      <c r="P9">
        <v>-3</v>
      </c>
      <c r="Q9">
        <v>0.83299999999999996</v>
      </c>
      <c r="R9">
        <v>138</v>
      </c>
      <c r="S9">
        <v>20</v>
      </c>
      <c r="T9">
        <v>14.5</v>
      </c>
      <c r="U9">
        <v>1066</v>
      </c>
      <c r="V9">
        <v>9</v>
      </c>
      <c r="W9">
        <v>3.66</v>
      </c>
      <c r="X9">
        <v>9</v>
      </c>
      <c r="Y9">
        <v>0</v>
      </c>
    </row>
    <row r="10" spans="1:25" x14ac:dyDescent="0.2">
      <c r="A10" t="s">
        <v>98</v>
      </c>
      <c r="B10">
        <v>20</v>
      </c>
      <c r="C10" t="s">
        <v>108</v>
      </c>
      <c r="E10" t="s">
        <v>11</v>
      </c>
      <c r="F10" t="s">
        <v>11</v>
      </c>
      <c r="G10">
        <v>123</v>
      </c>
      <c r="H10">
        <v>121</v>
      </c>
      <c r="I10">
        <v>1007</v>
      </c>
      <c r="J10">
        <v>69</v>
      </c>
      <c r="K10">
        <v>934</v>
      </c>
      <c r="L10">
        <v>4</v>
      </c>
      <c r="M10">
        <v>3</v>
      </c>
      <c r="N10">
        <v>0.996</v>
      </c>
      <c r="O10">
        <v>8.26</v>
      </c>
      <c r="P10">
        <v>0.3</v>
      </c>
      <c r="Q10">
        <v>0.97899999999999998</v>
      </c>
      <c r="R10">
        <v>138</v>
      </c>
      <c r="S10">
        <v>25</v>
      </c>
      <c r="T10">
        <v>18.100000000000001</v>
      </c>
      <c r="U10">
        <v>1093</v>
      </c>
      <c r="V10">
        <v>7</v>
      </c>
      <c r="W10">
        <v>4.13</v>
      </c>
      <c r="X10">
        <v>8.8000000000000007</v>
      </c>
      <c r="Y10">
        <v>0</v>
      </c>
    </row>
    <row r="11" spans="1:25" x14ac:dyDescent="0.2">
      <c r="A11" t="s">
        <v>98</v>
      </c>
      <c r="B11">
        <v>6</v>
      </c>
      <c r="C11" t="s">
        <v>109</v>
      </c>
      <c r="E11" t="s">
        <v>11</v>
      </c>
      <c r="F11" t="s">
        <v>11</v>
      </c>
      <c r="G11">
        <v>125</v>
      </c>
      <c r="H11">
        <v>124</v>
      </c>
      <c r="I11">
        <v>1036</v>
      </c>
      <c r="J11">
        <v>61</v>
      </c>
      <c r="K11">
        <v>973</v>
      </c>
      <c r="L11">
        <v>2</v>
      </c>
      <c r="M11">
        <v>4</v>
      </c>
      <c r="N11">
        <v>0.998</v>
      </c>
      <c r="O11">
        <v>8.3699999999999992</v>
      </c>
      <c r="P11">
        <v>-3.8</v>
      </c>
      <c r="Q11">
        <v>1.034</v>
      </c>
      <c r="R11">
        <v>175</v>
      </c>
      <c r="S11">
        <v>17</v>
      </c>
      <c r="T11">
        <v>9.6999999999999993</v>
      </c>
      <c r="U11">
        <v>1112</v>
      </c>
      <c r="V11">
        <v>10</v>
      </c>
      <c r="W11">
        <v>4.8</v>
      </c>
      <c r="X11">
        <v>8.8000000000000007</v>
      </c>
      <c r="Y11">
        <v>0</v>
      </c>
    </row>
    <row r="12" spans="1:25" x14ac:dyDescent="0.2">
      <c r="A12" t="s">
        <v>98</v>
      </c>
      <c r="B12">
        <v>20</v>
      </c>
      <c r="C12" t="s">
        <v>110</v>
      </c>
      <c r="E12" t="s">
        <v>11</v>
      </c>
      <c r="F12" t="s">
        <v>11</v>
      </c>
      <c r="G12">
        <v>124</v>
      </c>
      <c r="H12">
        <v>124</v>
      </c>
      <c r="I12">
        <v>1005</v>
      </c>
      <c r="J12">
        <v>68</v>
      </c>
      <c r="K12">
        <v>933</v>
      </c>
      <c r="L12">
        <v>4</v>
      </c>
      <c r="M12">
        <v>5</v>
      </c>
      <c r="N12">
        <v>0.996</v>
      </c>
      <c r="O12">
        <v>8.09</v>
      </c>
      <c r="P12">
        <v>-2.2999999999999998</v>
      </c>
      <c r="Q12">
        <v>1.022</v>
      </c>
      <c r="R12">
        <v>170</v>
      </c>
      <c r="S12">
        <v>21</v>
      </c>
      <c r="T12">
        <v>12.4</v>
      </c>
      <c r="U12">
        <v>1113.0999999999999</v>
      </c>
      <c r="V12">
        <v>8</v>
      </c>
      <c r="W12">
        <v>4.87</v>
      </c>
      <c r="X12">
        <v>8.1999999999999993</v>
      </c>
      <c r="Y12">
        <v>0</v>
      </c>
    </row>
    <row r="13" spans="1:25" x14ac:dyDescent="0.2">
      <c r="A13" t="s">
        <v>98</v>
      </c>
      <c r="B13">
        <v>9</v>
      </c>
      <c r="C13" t="s">
        <v>111</v>
      </c>
      <c r="E13" t="s">
        <v>11</v>
      </c>
      <c r="F13" t="s">
        <v>11</v>
      </c>
      <c r="G13">
        <v>99</v>
      </c>
      <c r="H13">
        <v>99</v>
      </c>
      <c r="I13">
        <v>784</v>
      </c>
      <c r="J13">
        <v>40</v>
      </c>
      <c r="K13">
        <v>741</v>
      </c>
      <c r="L13">
        <v>3</v>
      </c>
      <c r="M13">
        <v>2</v>
      </c>
      <c r="N13">
        <v>0.996</v>
      </c>
      <c r="O13">
        <v>8.08</v>
      </c>
      <c r="P13">
        <v>1.4</v>
      </c>
      <c r="Q13">
        <v>1.143</v>
      </c>
      <c r="R13">
        <v>93</v>
      </c>
      <c r="S13">
        <v>17</v>
      </c>
      <c r="T13">
        <v>18.3</v>
      </c>
      <c r="U13">
        <v>870.1</v>
      </c>
      <c r="V13">
        <v>6</v>
      </c>
      <c r="W13">
        <v>4.0599999999999996</v>
      </c>
      <c r="X13">
        <v>7.6</v>
      </c>
      <c r="Y13">
        <v>0</v>
      </c>
    </row>
    <row r="14" spans="1:25" x14ac:dyDescent="0.2">
      <c r="A14" t="s">
        <v>98</v>
      </c>
      <c r="B14">
        <v>35</v>
      </c>
      <c r="C14" t="s">
        <v>112</v>
      </c>
      <c r="E14" t="s">
        <v>11</v>
      </c>
      <c r="F14" t="s">
        <v>11</v>
      </c>
      <c r="G14">
        <v>123</v>
      </c>
      <c r="H14">
        <v>122</v>
      </c>
      <c r="I14">
        <v>1013</v>
      </c>
      <c r="J14">
        <v>80</v>
      </c>
      <c r="K14">
        <v>932</v>
      </c>
      <c r="L14">
        <v>1</v>
      </c>
      <c r="M14">
        <v>6</v>
      </c>
      <c r="N14">
        <v>0.999</v>
      </c>
      <c r="O14">
        <v>8.32</v>
      </c>
      <c r="P14">
        <v>-0.5</v>
      </c>
      <c r="Q14">
        <v>1.0469999999999999</v>
      </c>
      <c r="R14">
        <v>152</v>
      </c>
      <c r="S14">
        <v>26</v>
      </c>
      <c r="T14">
        <v>17.100000000000001</v>
      </c>
      <c r="U14">
        <v>1095.0999999999999</v>
      </c>
      <c r="V14">
        <v>9</v>
      </c>
      <c r="W14">
        <v>4.3099999999999996</v>
      </c>
      <c r="X14">
        <v>7.6</v>
      </c>
      <c r="Y14">
        <v>0</v>
      </c>
    </row>
    <row r="15" spans="1:25" x14ac:dyDescent="0.2">
      <c r="A15" t="s">
        <v>98</v>
      </c>
      <c r="B15">
        <v>16</v>
      </c>
      <c r="C15" t="s">
        <v>113</v>
      </c>
      <c r="E15" t="s">
        <v>11</v>
      </c>
      <c r="F15" t="s">
        <v>11</v>
      </c>
      <c r="G15">
        <v>123</v>
      </c>
      <c r="H15">
        <v>123</v>
      </c>
      <c r="I15">
        <v>1024</v>
      </c>
      <c r="J15">
        <v>76</v>
      </c>
      <c r="K15">
        <v>942</v>
      </c>
      <c r="L15">
        <v>6</v>
      </c>
      <c r="M15">
        <v>6</v>
      </c>
      <c r="N15">
        <v>0.99399999999999999</v>
      </c>
      <c r="O15">
        <v>8.3699999999999992</v>
      </c>
      <c r="P15">
        <v>4.0999999999999996</v>
      </c>
      <c r="Q15">
        <v>1.0649999999999999</v>
      </c>
      <c r="R15">
        <v>128</v>
      </c>
      <c r="S15">
        <v>32</v>
      </c>
      <c r="T15">
        <v>25</v>
      </c>
      <c r="U15">
        <v>1095</v>
      </c>
      <c r="V15">
        <v>3</v>
      </c>
      <c r="W15">
        <v>4.24</v>
      </c>
      <c r="X15">
        <v>7.4</v>
      </c>
      <c r="Y15">
        <v>0</v>
      </c>
    </row>
    <row r="16" spans="1:25" x14ac:dyDescent="0.2">
      <c r="A16" t="s">
        <v>98</v>
      </c>
      <c r="B16">
        <v>2</v>
      </c>
      <c r="C16" t="s">
        <v>114</v>
      </c>
      <c r="E16" t="s">
        <v>11</v>
      </c>
      <c r="F16" t="s">
        <v>11</v>
      </c>
      <c r="G16">
        <v>124</v>
      </c>
      <c r="H16">
        <v>124</v>
      </c>
      <c r="I16">
        <v>1006</v>
      </c>
      <c r="J16">
        <v>65</v>
      </c>
      <c r="K16">
        <v>939</v>
      </c>
      <c r="L16">
        <v>2</v>
      </c>
      <c r="M16">
        <v>9</v>
      </c>
      <c r="N16">
        <v>0.998</v>
      </c>
      <c r="O16">
        <v>8.17</v>
      </c>
      <c r="P16">
        <v>1.3</v>
      </c>
      <c r="Q16">
        <v>1.1339999999999999</v>
      </c>
      <c r="R16">
        <v>127</v>
      </c>
      <c r="S16">
        <v>19</v>
      </c>
      <c r="T16">
        <v>15</v>
      </c>
      <c r="U16">
        <v>1106</v>
      </c>
      <c r="V16">
        <v>4</v>
      </c>
      <c r="W16">
        <v>4.24</v>
      </c>
      <c r="X16">
        <v>7.3</v>
      </c>
      <c r="Y16">
        <v>0</v>
      </c>
    </row>
    <row r="17" spans="1:25" x14ac:dyDescent="0.2">
      <c r="A17" t="s">
        <v>98</v>
      </c>
      <c r="B17">
        <v>29</v>
      </c>
      <c r="C17" t="s">
        <v>115</v>
      </c>
      <c r="E17" t="s">
        <v>11</v>
      </c>
      <c r="F17" t="s">
        <v>11</v>
      </c>
      <c r="G17">
        <v>101</v>
      </c>
      <c r="H17">
        <v>99</v>
      </c>
      <c r="I17">
        <v>816</v>
      </c>
      <c r="J17">
        <v>53</v>
      </c>
      <c r="K17">
        <v>763</v>
      </c>
      <c r="L17">
        <v>0</v>
      </c>
      <c r="M17">
        <v>6</v>
      </c>
      <c r="N17">
        <v>1</v>
      </c>
      <c r="O17">
        <v>8.39</v>
      </c>
      <c r="P17">
        <v>0.8</v>
      </c>
      <c r="Q17">
        <v>0.97899999999999998</v>
      </c>
      <c r="R17">
        <v>99</v>
      </c>
      <c r="S17">
        <v>21</v>
      </c>
      <c r="T17">
        <v>21.2</v>
      </c>
      <c r="U17">
        <v>875</v>
      </c>
      <c r="V17">
        <v>8</v>
      </c>
      <c r="W17">
        <v>4.29</v>
      </c>
      <c r="X17">
        <v>7</v>
      </c>
      <c r="Y17">
        <v>0</v>
      </c>
    </row>
    <row r="18" spans="1:25" x14ac:dyDescent="0.2">
      <c r="A18" t="s">
        <v>98</v>
      </c>
      <c r="B18">
        <v>20</v>
      </c>
      <c r="C18" t="s">
        <v>116</v>
      </c>
      <c r="E18" t="s">
        <v>8</v>
      </c>
      <c r="F18" t="s">
        <v>11</v>
      </c>
      <c r="G18">
        <v>124</v>
      </c>
      <c r="H18">
        <v>123</v>
      </c>
      <c r="I18">
        <v>1008</v>
      </c>
      <c r="J18">
        <v>65</v>
      </c>
      <c r="K18">
        <v>940</v>
      </c>
      <c r="L18">
        <v>3</v>
      </c>
      <c r="M18">
        <v>2</v>
      </c>
      <c r="N18">
        <v>0.997</v>
      </c>
      <c r="O18">
        <v>8.25</v>
      </c>
      <c r="P18">
        <v>2.4</v>
      </c>
      <c r="Q18">
        <v>0.93500000000000005</v>
      </c>
      <c r="R18">
        <v>141</v>
      </c>
      <c r="S18">
        <v>32</v>
      </c>
      <c r="T18">
        <v>22.7</v>
      </c>
      <c r="U18">
        <v>1096.2</v>
      </c>
      <c r="V18">
        <v>5</v>
      </c>
      <c r="W18">
        <v>3.77</v>
      </c>
      <c r="X18">
        <v>6.9</v>
      </c>
      <c r="Y18">
        <v>0</v>
      </c>
    </row>
    <row r="19" spans="1:25" x14ac:dyDescent="0.2">
      <c r="A19" t="s">
        <v>98</v>
      </c>
      <c r="B19">
        <v>12</v>
      </c>
      <c r="C19" t="s">
        <v>117</v>
      </c>
      <c r="E19" t="s">
        <v>11</v>
      </c>
      <c r="F19" t="s">
        <v>11</v>
      </c>
      <c r="G19">
        <v>116</v>
      </c>
      <c r="H19">
        <v>109</v>
      </c>
      <c r="I19">
        <v>886</v>
      </c>
      <c r="J19">
        <v>63</v>
      </c>
      <c r="K19">
        <v>818</v>
      </c>
      <c r="L19">
        <v>5</v>
      </c>
      <c r="M19">
        <v>1</v>
      </c>
      <c r="N19">
        <v>0.99399999999999999</v>
      </c>
      <c r="O19">
        <v>8.0500000000000007</v>
      </c>
      <c r="P19">
        <v>1.4</v>
      </c>
      <c r="Q19">
        <v>1.028</v>
      </c>
      <c r="R19">
        <v>109</v>
      </c>
      <c r="S19">
        <v>21</v>
      </c>
      <c r="T19">
        <v>19.3</v>
      </c>
      <c r="U19">
        <v>985.1</v>
      </c>
      <c r="V19">
        <v>6</v>
      </c>
      <c r="W19">
        <v>4.12</v>
      </c>
      <c r="X19">
        <v>6.9</v>
      </c>
      <c r="Y19">
        <v>0</v>
      </c>
    </row>
    <row r="20" spans="1:25" x14ac:dyDescent="0.2">
      <c r="A20" t="s">
        <v>98</v>
      </c>
      <c r="B20">
        <v>2</v>
      </c>
      <c r="C20" t="s">
        <v>118</v>
      </c>
      <c r="E20" t="s">
        <v>11</v>
      </c>
      <c r="F20" t="s">
        <v>11</v>
      </c>
      <c r="G20">
        <v>123</v>
      </c>
      <c r="H20">
        <v>122</v>
      </c>
      <c r="I20">
        <v>952</v>
      </c>
      <c r="J20">
        <v>64</v>
      </c>
      <c r="K20">
        <v>880</v>
      </c>
      <c r="L20">
        <v>8</v>
      </c>
      <c r="M20">
        <v>0</v>
      </c>
      <c r="N20">
        <v>0.99199999999999999</v>
      </c>
      <c r="O20">
        <v>7.73</v>
      </c>
      <c r="P20">
        <v>-2.7</v>
      </c>
      <c r="Q20">
        <v>0.97899999999999998</v>
      </c>
      <c r="R20">
        <v>149</v>
      </c>
      <c r="S20">
        <v>18</v>
      </c>
      <c r="T20">
        <v>12.1</v>
      </c>
      <c r="U20">
        <v>1099.0999999999999</v>
      </c>
      <c r="V20">
        <v>9</v>
      </c>
      <c r="W20">
        <v>3.87</v>
      </c>
      <c r="X20">
        <v>6.1</v>
      </c>
      <c r="Y20">
        <v>0</v>
      </c>
    </row>
    <row r="21" spans="1:25" x14ac:dyDescent="0.2">
      <c r="A21" t="s">
        <v>98</v>
      </c>
      <c r="B21">
        <v>16</v>
      </c>
      <c r="C21" t="s">
        <v>119</v>
      </c>
      <c r="E21" t="s">
        <v>11</v>
      </c>
      <c r="F21" t="s">
        <v>11</v>
      </c>
      <c r="G21">
        <v>126</v>
      </c>
      <c r="H21">
        <v>126</v>
      </c>
      <c r="I21">
        <v>983</v>
      </c>
      <c r="J21">
        <v>66</v>
      </c>
      <c r="K21">
        <v>913</v>
      </c>
      <c r="L21">
        <v>4</v>
      </c>
      <c r="M21">
        <v>3</v>
      </c>
      <c r="N21">
        <v>0.996</v>
      </c>
      <c r="O21">
        <v>7.74</v>
      </c>
      <c r="P21">
        <v>-0.1</v>
      </c>
      <c r="Q21">
        <v>1.1359999999999999</v>
      </c>
      <c r="R21">
        <v>134</v>
      </c>
      <c r="S21">
        <v>20</v>
      </c>
      <c r="T21">
        <v>14.9</v>
      </c>
      <c r="U21">
        <v>1137.2</v>
      </c>
      <c r="V21">
        <v>11</v>
      </c>
      <c r="W21">
        <v>3.69</v>
      </c>
      <c r="X21">
        <v>5.3</v>
      </c>
      <c r="Y21">
        <v>0</v>
      </c>
    </row>
    <row r="22" spans="1:25" x14ac:dyDescent="0.2">
      <c r="A22" t="s">
        <v>98</v>
      </c>
      <c r="B22">
        <v>27</v>
      </c>
      <c r="C22" t="s">
        <v>120</v>
      </c>
      <c r="E22" t="s">
        <v>11</v>
      </c>
      <c r="F22" t="s">
        <v>11</v>
      </c>
      <c r="G22">
        <v>70</v>
      </c>
      <c r="H22">
        <v>63</v>
      </c>
      <c r="I22">
        <v>515</v>
      </c>
      <c r="J22">
        <v>24</v>
      </c>
      <c r="K22">
        <v>488</v>
      </c>
      <c r="L22">
        <v>3</v>
      </c>
      <c r="M22">
        <v>3</v>
      </c>
      <c r="N22">
        <v>0.99399999999999999</v>
      </c>
      <c r="O22">
        <v>8.0299999999999994</v>
      </c>
      <c r="P22">
        <v>-0.4</v>
      </c>
      <c r="Q22">
        <v>1.143</v>
      </c>
      <c r="R22">
        <v>58</v>
      </c>
      <c r="S22">
        <v>7</v>
      </c>
      <c r="T22">
        <v>12.1</v>
      </c>
      <c r="U22">
        <v>574</v>
      </c>
      <c r="V22">
        <v>4</v>
      </c>
      <c r="W22">
        <v>4.91</v>
      </c>
      <c r="X22">
        <v>5.3</v>
      </c>
      <c r="Y22">
        <v>0</v>
      </c>
    </row>
    <row r="23" spans="1:25" x14ac:dyDescent="0.2">
      <c r="A23" t="s">
        <v>98</v>
      </c>
      <c r="B23">
        <v>49</v>
      </c>
      <c r="C23" t="s">
        <v>121</v>
      </c>
      <c r="E23" t="s">
        <v>11</v>
      </c>
      <c r="F23" t="s">
        <v>11</v>
      </c>
      <c r="G23">
        <v>90</v>
      </c>
      <c r="H23">
        <v>88</v>
      </c>
      <c r="I23">
        <v>718</v>
      </c>
      <c r="J23">
        <v>43</v>
      </c>
      <c r="K23">
        <v>674</v>
      </c>
      <c r="L23">
        <v>1</v>
      </c>
      <c r="M23">
        <v>2</v>
      </c>
      <c r="N23">
        <v>0.999</v>
      </c>
      <c r="O23">
        <v>8.34</v>
      </c>
      <c r="P23">
        <v>0.4</v>
      </c>
      <c r="Q23">
        <v>1.0609999999999999</v>
      </c>
      <c r="R23">
        <v>79</v>
      </c>
      <c r="S23">
        <v>13</v>
      </c>
      <c r="T23">
        <v>16.5</v>
      </c>
      <c r="U23">
        <v>774</v>
      </c>
      <c r="V23">
        <v>7</v>
      </c>
      <c r="W23">
        <v>3.88</v>
      </c>
      <c r="X23">
        <v>5.0999999999999996</v>
      </c>
      <c r="Y23">
        <v>0</v>
      </c>
    </row>
    <row r="24" spans="1:25" x14ac:dyDescent="0.2">
      <c r="A24" t="s">
        <v>98</v>
      </c>
      <c r="B24">
        <v>9</v>
      </c>
      <c r="C24" t="s">
        <v>122</v>
      </c>
      <c r="E24" t="s">
        <v>11</v>
      </c>
      <c r="F24" t="s">
        <v>11</v>
      </c>
      <c r="G24">
        <v>96</v>
      </c>
      <c r="H24">
        <v>96</v>
      </c>
      <c r="I24">
        <v>773</v>
      </c>
      <c r="J24">
        <v>55</v>
      </c>
      <c r="K24">
        <v>717</v>
      </c>
      <c r="L24">
        <v>1</v>
      </c>
      <c r="M24">
        <v>4</v>
      </c>
      <c r="N24">
        <v>0.999</v>
      </c>
      <c r="O24">
        <v>8.11</v>
      </c>
      <c r="P24">
        <v>0</v>
      </c>
      <c r="Q24">
        <v>0.82899999999999996</v>
      </c>
      <c r="R24">
        <v>105</v>
      </c>
      <c r="S24">
        <v>20</v>
      </c>
      <c r="T24">
        <v>19</v>
      </c>
      <c r="U24">
        <v>857</v>
      </c>
      <c r="V24">
        <v>5</v>
      </c>
      <c r="W24">
        <v>4.82</v>
      </c>
      <c r="X24">
        <v>4.5</v>
      </c>
      <c r="Y24">
        <v>0</v>
      </c>
    </row>
    <row r="25" spans="1:25" x14ac:dyDescent="0.2">
      <c r="A25" t="s">
        <v>98</v>
      </c>
      <c r="B25">
        <v>4</v>
      </c>
      <c r="C25" t="s">
        <v>123</v>
      </c>
      <c r="E25" t="s">
        <v>8</v>
      </c>
      <c r="F25" t="s">
        <v>11</v>
      </c>
      <c r="G25">
        <v>70</v>
      </c>
      <c r="H25">
        <v>67</v>
      </c>
      <c r="I25">
        <v>552</v>
      </c>
      <c r="J25">
        <v>28</v>
      </c>
      <c r="K25">
        <v>524</v>
      </c>
      <c r="L25">
        <v>0</v>
      </c>
      <c r="M25">
        <v>0</v>
      </c>
      <c r="N25">
        <v>1</v>
      </c>
      <c r="O25">
        <v>8.3800000000000008</v>
      </c>
      <c r="P25">
        <v>0</v>
      </c>
      <c r="Q25">
        <v>0.97899999999999998</v>
      </c>
      <c r="R25">
        <v>75</v>
      </c>
      <c r="S25">
        <v>12</v>
      </c>
      <c r="T25">
        <v>16</v>
      </c>
      <c r="U25">
        <v>592.20000000000005</v>
      </c>
      <c r="V25">
        <v>3</v>
      </c>
      <c r="W25">
        <v>5.31</v>
      </c>
      <c r="X25">
        <v>3.9</v>
      </c>
      <c r="Y25">
        <v>0</v>
      </c>
    </row>
    <row r="26" spans="1:25" x14ac:dyDescent="0.2">
      <c r="A26" t="s">
        <v>98</v>
      </c>
      <c r="B26">
        <v>44</v>
      </c>
      <c r="C26" t="s">
        <v>124</v>
      </c>
      <c r="E26" t="s">
        <v>11</v>
      </c>
      <c r="F26" t="s">
        <v>11</v>
      </c>
      <c r="G26">
        <v>125</v>
      </c>
      <c r="H26">
        <v>124</v>
      </c>
      <c r="I26">
        <v>993</v>
      </c>
      <c r="J26">
        <v>72</v>
      </c>
      <c r="K26">
        <v>914</v>
      </c>
      <c r="L26">
        <v>7</v>
      </c>
      <c r="M26">
        <v>8</v>
      </c>
      <c r="N26">
        <v>0.99299999999999999</v>
      </c>
      <c r="O26">
        <v>8.0500000000000007</v>
      </c>
      <c r="P26">
        <v>1.6</v>
      </c>
      <c r="Q26">
        <v>0.93700000000000006</v>
      </c>
      <c r="R26">
        <v>105</v>
      </c>
      <c r="S26">
        <v>22</v>
      </c>
      <c r="T26">
        <v>21</v>
      </c>
      <c r="U26">
        <v>1102.2</v>
      </c>
      <c r="V26">
        <v>7</v>
      </c>
      <c r="W26">
        <v>4.6399999999999997</v>
      </c>
      <c r="X26">
        <v>3.4</v>
      </c>
      <c r="Y26">
        <v>0</v>
      </c>
    </row>
    <row r="27" spans="1:25" x14ac:dyDescent="0.2">
      <c r="A27" t="s">
        <v>98</v>
      </c>
      <c r="B27">
        <v>8</v>
      </c>
      <c r="C27" t="s">
        <v>125</v>
      </c>
      <c r="E27" t="s">
        <v>105</v>
      </c>
      <c r="F27" t="s">
        <v>11</v>
      </c>
      <c r="G27">
        <v>15</v>
      </c>
      <c r="H27">
        <v>14</v>
      </c>
      <c r="I27">
        <v>103</v>
      </c>
      <c r="J27">
        <v>5</v>
      </c>
      <c r="K27">
        <v>97</v>
      </c>
      <c r="L27">
        <v>1</v>
      </c>
      <c r="M27">
        <v>0</v>
      </c>
      <c r="N27">
        <v>0.99</v>
      </c>
      <c r="O27">
        <v>7.52</v>
      </c>
      <c r="P27">
        <v>-0.4</v>
      </c>
      <c r="Q27">
        <v>0.49</v>
      </c>
      <c r="R27">
        <v>12</v>
      </c>
      <c r="S27">
        <v>2</v>
      </c>
      <c r="T27">
        <v>16.7</v>
      </c>
      <c r="U27">
        <v>122</v>
      </c>
      <c r="V27">
        <v>1</v>
      </c>
      <c r="W27">
        <v>4.28</v>
      </c>
      <c r="X27">
        <v>3.2</v>
      </c>
      <c r="Y27">
        <v>0</v>
      </c>
    </row>
    <row r="28" spans="1:25" x14ac:dyDescent="0.2">
      <c r="A28" t="s">
        <v>98</v>
      </c>
      <c r="B28">
        <v>22</v>
      </c>
      <c r="C28" t="s">
        <v>126</v>
      </c>
      <c r="E28" t="s">
        <v>11</v>
      </c>
      <c r="F28" t="s">
        <v>11</v>
      </c>
      <c r="G28">
        <v>38</v>
      </c>
      <c r="H28">
        <v>38</v>
      </c>
      <c r="I28">
        <v>304</v>
      </c>
      <c r="J28">
        <v>20</v>
      </c>
      <c r="K28">
        <v>283</v>
      </c>
      <c r="L28">
        <v>1</v>
      </c>
      <c r="M28">
        <v>1</v>
      </c>
      <c r="N28">
        <v>0.997</v>
      </c>
      <c r="O28">
        <v>8.08</v>
      </c>
      <c r="P28">
        <v>1.4</v>
      </c>
      <c r="Q28">
        <v>1.0880000000000001</v>
      </c>
      <c r="R28">
        <v>38</v>
      </c>
      <c r="S28">
        <v>8</v>
      </c>
      <c r="T28">
        <v>21.1</v>
      </c>
      <c r="U28">
        <v>337.1</v>
      </c>
      <c r="V28">
        <v>0</v>
      </c>
      <c r="W28">
        <v>3.79</v>
      </c>
      <c r="X28">
        <v>3.2</v>
      </c>
      <c r="Y28">
        <v>0</v>
      </c>
    </row>
    <row r="29" spans="1:25" x14ac:dyDescent="0.2">
      <c r="A29" t="s">
        <v>98</v>
      </c>
      <c r="B29">
        <v>15</v>
      </c>
      <c r="C29" t="s">
        <v>127</v>
      </c>
      <c r="E29" t="s">
        <v>11</v>
      </c>
      <c r="F29" t="s">
        <v>11</v>
      </c>
      <c r="G29">
        <v>109</v>
      </c>
      <c r="H29">
        <v>108</v>
      </c>
      <c r="I29">
        <v>898</v>
      </c>
      <c r="J29">
        <v>50</v>
      </c>
      <c r="K29">
        <v>844</v>
      </c>
      <c r="L29">
        <v>4</v>
      </c>
      <c r="M29">
        <v>6</v>
      </c>
      <c r="N29">
        <v>0.996</v>
      </c>
      <c r="O29">
        <v>8.3800000000000008</v>
      </c>
      <c r="P29">
        <v>-1.4</v>
      </c>
      <c r="Q29">
        <v>0.97899999999999998</v>
      </c>
      <c r="R29">
        <v>117</v>
      </c>
      <c r="S29">
        <v>19</v>
      </c>
      <c r="T29">
        <v>16.2</v>
      </c>
      <c r="U29">
        <v>959.2</v>
      </c>
      <c r="V29">
        <v>10</v>
      </c>
      <c r="W29">
        <v>4.6399999999999997</v>
      </c>
      <c r="X29">
        <v>2.7</v>
      </c>
      <c r="Y29">
        <v>0</v>
      </c>
    </row>
    <row r="30" spans="1:25" x14ac:dyDescent="0.2">
      <c r="A30" t="s">
        <v>98</v>
      </c>
      <c r="B30">
        <v>2</v>
      </c>
      <c r="C30" t="s">
        <v>128</v>
      </c>
      <c r="E30" t="s">
        <v>8</v>
      </c>
      <c r="F30" t="s">
        <v>11</v>
      </c>
      <c r="G30">
        <v>43</v>
      </c>
      <c r="H30">
        <v>38</v>
      </c>
      <c r="I30">
        <v>348</v>
      </c>
      <c r="J30">
        <v>22</v>
      </c>
      <c r="K30">
        <v>324</v>
      </c>
      <c r="L30">
        <v>2</v>
      </c>
      <c r="M30">
        <v>1</v>
      </c>
      <c r="N30">
        <v>0.99399999999999999</v>
      </c>
      <c r="O30">
        <v>8.9700000000000006</v>
      </c>
      <c r="P30">
        <v>-1.1000000000000001</v>
      </c>
      <c r="Q30">
        <v>0.97899999999999998</v>
      </c>
      <c r="R30">
        <v>43</v>
      </c>
      <c r="S30">
        <v>6</v>
      </c>
      <c r="T30">
        <v>14</v>
      </c>
      <c r="U30">
        <v>347.1</v>
      </c>
      <c r="V30">
        <v>2</v>
      </c>
      <c r="W30">
        <v>3.86</v>
      </c>
      <c r="X30">
        <v>2.6</v>
      </c>
      <c r="Y30">
        <v>0</v>
      </c>
    </row>
    <row r="31" spans="1:25" x14ac:dyDescent="0.2">
      <c r="A31" t="s">
        <v>98</v>
      </c>
      <c r="B31">
        <v>6</v>
      </c>
      <c r="C31" t="s">
        <v>129</v>
      </c>
      <c r="E31" t="s">
        <v>11</v>
      </c>
      <c r="F31" t="s">
        <v>11</v>
      </c>
      <c r="G31">
        <v>43</v>
      </c>
      <c r="H31">
        <v>39</v>
      </c>
      <c r="I31">
        <v>310</v>
      </c>
      <c r="J31">
        <v>16</v>
      </c>
      <c r="K31">
        <v>291</v>
      </c>
      <c r="L31">
        <v>3</v>
      </c>
      <c r="M31">
        <v>0</v>
      </c>
      <c r="N31">
        <v>0.99</v>
      </c>
      <c r="O31">
        <v>7.58</v>
      </c>
      <c r="P31">
        <v>-1.2</v>
      </c>
      <c r="Q31">
        <v>0.73499999999999999</v>
      </c>
      <c r="R31">
        <v>57</v>
      </c>
      <c r="S31">
        <v>8</v>
      </c>
      <c r="T31">
        <v>14</v>
      </c>
      <c r="U31">
        <v>364.2</v>
      </c>
      <c r="V31">
        <v>1</v>
      </c>
      <c r="W31">
        <v>4.2699999999999996</v>
      </c>
      <c r="X31">
        <v>2.6</v>
      </c>
      <c r="Y31">
        <v>0</v>
      </c>
    </row>
    <row r="32" spans="1:25" x14ac:dyDescent="0.2">
      <c r="A32" t="s">
        <v>98</v>
      </c>
      <c r="B32">
        <v>16</v>
      </c>
      <c r="C32" t="s">
        <v>130</v>
      </c>
      <c r="E32" t="s">
        <v>8</v>
      </c>
      <c r="F32" t="s">
        <v>11</v>
      </c>
      <c r="G32">
        <v>49</v>
      </c>
      <c r="H32">
        <v>49</v>
      </c>
      <c r="I32">
        <v>403</v>
      </c>
      <c r="J32">
        <v>23</v>
      </c>
      <c r="K32">
        <v>379</v>
      </c>
      <c r="L32">
        <v>1</v>
      </c>
      <c r="M32">
        <v>1</v>
      </c>
      <c r="N32">
        <v>0.998</v>
      </c>
      <c r="O32">
        <v>8.3800000000000008</v>
      </c>
      <c r="P32">
        <v>-0.2</v>
      </c>
      <c r="Q32">
        <v>0.81599999999999995</v>
      </c>
      <c r="R32">
        <v>56</v>
      </c>
      <c r="S32">
        <v>9</v>
      </c>
      <c r="T32">
        <v>16.100000000000001</v>
      </c>
      <c r="U32">
        <v>431.2</v>
      </c>
      <c r="V32">
        <v>1</v>
      </c>
      <c r="W32">
        <v>5.55</v>
      </c>
      <c r="X32">
        <v>2.4</v>
      </c>
      <c r="Y32">
        <v>0</v>
      </c>
    </row>
    <row r="33" spans="1:25" x14ac:dyDescent="0.2">
      <c r="A33" t="s">
        <v>98</v>
      </c>
      <c r="B33">
        <v>6</v>
      </c>
      <c r="C33" t="s">
        <v>131</v>
      </c>
      <c r="E33" t="s">
        <v>11</v>
      </c>
      <c r="F33" t="s">
        <v>11</v>
      </c>
      <c r="G33">
        <v>46</v>
      </c>
      <c r="H33">
        <v>43</v>
      </c>
      <c r="I33">
        <v>343</v>
      </c>
      <c r="J33">
        <v>27</v>
      </c>
      <c r="K33">
        <v>316</v>
      </c>
      <c r="L33">
        <v>0</v>
      </c>
      <c r="M33">
        <v>1</v>
      </c>
      <c r="N33">
        <v>1</v>
      </c>
      <c r="O33">
        <v>7.98</v>
      </c>
      <c r="P33">
        <v>0.1</v>
      </c>
      <c r="Q33">
        <v>0.97899999999999998</v>
      </c>
      <c r="R33">
        <v>58</v>
      </c>
      <c r="S33">
        <v>10</v>
      </c>
      <c r="T33">
        <v>17.2</v>
      </c>
      <c r="U33">
        <v>387</v>
      </c>
      <c r="V33">
        <v>1</v>
      </c>
      <c r="W33">
        <v>4.09</v>
      </c>
      <c r="X33">
        <v>2.4</v>
      </c>
      <c r="Y33">
        <v>0</v>
      </c>
    </row>
    <row r="34" spans="1:25" x14ac:dyDescent="0.2">
      <c r="A34" t="s">
        <v>98</v>
      </c>
      <c r="B34">
        <v>25</v>
      </c>
      <c r="C34" t="s">
        <v>132</v>
      </c>
      <c r="E34" t="s">
        <v>11</v>
      </c>
      <c r="F34" t="s">
        <v>11</v>
      </c>
      <c r="G34">
        <v>109</v>
      </c>
      <c r="H34">
        <v>108</v>
      </c>
      <c r="I34">
        <v>872</v>
      </c>
      <c r="J34">
        <v>53</v>
      </c>
      <c r="K34">
        <v>817</v>
      </c>
      <c r="L34">
        <v>2</v>
      </c>
      <c r="M34">
        <v>1</v>
      </c>
      <c r="N34">
        <v>0.998</v>
      </c>
      <c r="O34">
        <v>8.25</v>
      </c>
      <c r="P34">
        <v>-0.8</v>
      </c>
      <c r="Q34">
        <v>0.93300000000000005</v>
      </c>
      <c r="R34">
        <v>118</v>
      </c>
      <c r="S34">
        <v>22</v>
      </c>
      <c r="T34">
        <v>18.600000000000001</v>
      </c>
      <c r="U34">
        <v>948.2</v>
      </c>
      <c r="V34">
        <v>8</v>
      </c>
      <c r="W34">
        <v>4.07</v>
      </c>
      <c r="X34">
        <v>2.2999999999999998</v>
      </c>
      <c r="Y34">
        <v>0</v>
      </c>
    </row>
    <row r="35" spans="1:25" x14ac:dyDescent="0.2">
      <c r="A35" t="s">
        <v>98</v>
      </c>
      <c r="B35">
        <v>38</v>
      </c>
      <c r="C35" t="s">
        <v>133</v>
      </c>
      <c r="E35" t="s">
        <v>11</v>
      </c>
      <c r="F35" t="s">
        <v>11</v>
      </c>
      <c r="G35">
        <v>41</v>
      </c>
      <c r="H35">
        <v>40</v>
      </c>
      <c r="I35">
        <v>297</v>
      </c>
      <c r="J35">
        <v>23</v>
      </c>
      <c r="K35">
        <v>274</v>
      </c>
      <c r="L35">
        <v>0</v>
      </c>
      <c r="M35">
        <v>2</v>
      </c>
      <c r="N35">
        <v>1</v>
      </c>
      <c r="O35">
        <v>7.55</v>
      </c>
      <c r="P35">
        <v>0.9</v>
      </c>
      <c r="Q35">
        <v>0.97899999999999998</v>
      </c>
      <c r="R35">
        <v>43</v>
      </c>
      <c r="S35">
        <v>11</v>
      </c>
      <c r="T35">
        <v>25.6</v>
      </c>
      <c r="U35">
        <v>354</v>
      </c>
      <c r="V35">
        <v>2</v>
      </c>
      <c r="W35">
        <v>3.56</v>
      </c>
      <c r="X35">
        <v>2.2000000000000002</v>
      </c>
      <c r="Y35">
        <v>0</v>
      </c>
    </row>
    <row r="36" spans="1:25" x14ac:dyDescent="0.2">
      <c r="A36" t="s">
        <v>98</v>
      </c>
      <c r="B36">
        <v>28</v>
      </c>
      <c r="C36" t="s">
        <v>134</v>
      </c>
      <c r="E36" t="s">
        <v>8</v>
      </c>
      <c r="F36" t="s">
        <v>11</v>
      </c>
      <c r="G36">
        <v>59</v>
      </c>
      <c r="H36">
        <v>54</v>
      </c>
      <c r="I36">
        <v>439</v>
      </c>
      <c r="J36">
        <v>28</v>
      </c>
      <c r="K36">
        <v>410</v>
      </c>
      <c r="L36">
        <v>1</v>
      </c>
      <c r="M36">
        <v>5</v>
      </c>
      <c r="N36">
        <v>0.998</v>
      </c>
      <c r="O36">
        <v>8.2200000000000006</v>
      </c>
      <c r="P36">
        <v>-1.8</v>
      </c>
      <c r="Q36">
        <v>0.82899999999999996</v>
      </c>
      <c r="R36">
        <v>56</v>
      </c>
      <c r="S36">
        <v>10</v>
      </c>
      <c r="T36">
        <v>17.899999999999999</v>
      </c>
      <c r="U36">
        <v>479.1</v>
      </c>
      <c r="V36">
        <v>7</v>
      </c>
      <c r="W36">
        <v>4.22</v>
      </c>
      <c r="X36">
        <v>1.9</v>
      </c>
      <c r="Y36">
        <v>0</v>
      </c>
    </row>
    <row r="37" spans="1:25" x14ac:dyDescent="0.2">
      <c r="A37" t="s">
        <v>98</v>
      </c>
      <c r="B37">
        <v>22</v>
      </c>
      <c r="C37" t="s">
        <v>135</v>
      </c>
      <c r="E37" t="s">
        <v>11</v>
      </c>
      <c r="F37" t="s">
        <v>11</v>
      </c>
      <c r="G37">
        <v>42</v>
      </c>
      <c r="H37">
        <v>38</v>
      </c>
      <c r="I37">
        <v>296</v>
      </c>
      <c r="J37">
        <v>15</v>
      </c>
      <c r="K37">
        <v>280</v>
      </c>
      <c r="L37">
        <v>1</v>
      </c>
      <c r="M37">
        <v>1</v>
      </c>
      <c r="N37">
        <v>0.997</v>
      </c>
      <c r="O37">
        <v>7.64</v>
      </c>
      <c r="P37">
        <v>-1.4</v>
      </c>
      <c r="Q37">
        <v>0.80100000000000005</v>
      </c>
      <c r="R37">
        <v>51</v>
      </c>
      <c r="S37">
        <v>5</v>
      </c>
      <c r="T37">
        <v>9.8000000000000007</v>
      </c>
      <c r="U37">
        <v>347.1</v>
      </c>
      <c r="V37">
        <v>1</v>
      </c>
      <c r="W37">
        <v>4.46</v>
      </c>
      <c r="X37">
        <v>1.8</v>
      </c>
      <c r="Y37">
        <v>0</v>
      </c>
    </row>
    <row r="38" spans="1:25" x14ac:dyDescent="0.2">
      <c r="A38" t="s">
        <v>98</v>
      </c>
      <c r="B38">
        <v>11</v>
      </c>
      <c r="C38" t="s">
        <v>136</v>
      </c>
      <c r="E38" t="s">
        <v>11</v>
      </c>
      <c r="F38" t="s">
        <v>11</v>
      </c>
      <c r="G38">
        <v>39</v>
      </c>
      <c r="H38">
        <v>38</v>
      </c>
      <c r="I38">
        <v>333</v>
      </c>
      <c r="J38">
        <v>19</v>
      </c>
      <c r="K38">
        <v>314</v>
      </c>
      <c r="L38">
        <v>0</v>
      </c>
      <c r="M38">
        <v>0</v>
      </c>
      <c r="N38">
        <v>1</v>
      </c>
      <c r="O38">
        <v>8.75</v>
      </c>
      <c r="P38">
        <v>-0.6</v>
      </c>
      <c r="Q38">
        <v>0.97899999999999998</v>
      </c>
      <c r="R38">
        <v>41</v>
      </c>
      <c r="S38">
        <v>5</v>
      </c>
      <c r="T38">
        <v>12.2</v>
      </c>
      <c r="U38">
        <v>342.1</v>
      </c>
      <c r="V38">
        <v>3</v>
      </c>
      <c r="W38">
        <v>3.23</v>
      </c>
      <c r="X38">
        <v>1.6</v>
      </c>
      <c r="Y38">
        <v>0</v>
      </c>
    </row>
    <row r="39" spans="1:25" x14ac:dyDescent="0.2">
      <c r="A39" t="s">
        <v>98</v>
      </c>
      <c r="B39">
        <v>28</v>
      </c>
      <c r="C39" t="s">
        <v>137</v>
      </c>
      <c r="E39" t="s">
        <v>8</v>
      </c>
      <c r="F39" t="s">
        <v>11</v>
      </c>
      <c r="G39">
        <v>27</v>
      </c>
      <c r="H39">
        <v>27</v>
      </c>
      <c r="I39">
        <v>197</v>
      </c>
      <c r="J39">
        <v>9</v>
      </c>
      <c r="K39">
        <v>187</v>
      </c>
      <c r="L39">
        <v>1</v>
      </c>
      <c r="M39">
        <v>0</v>
      </c>
      <c r="N39">
        <v>0.995</v>
      </c>
      <c r="O39">
        <v>7.35</v>
      </c>
      <c r="P39">
        <v>-0.1</v>
      </c>
      <c r="Q39">
        <v>0.81599999999999995</v>
      </c>
      <c r="R39">
        <v>18</v>
      </c>
      <c r="S39">
        <v>2</v>
      </c>
      <c r="T39">
        <v>11.1</v>
      </c>
      <c r="U39">
        <v>240</v>
      </c>
      <c r="V39">
        <v>1</v>
      </c>
      <c r="W39">
        <v>3</v>
      </c>
      <c r="X39">
        <v>1.5</v>
      </c>
      <c r="Y39">
        <v>0</v>
      </c>
    </row>
    <row r="40" spans="1:25" x14ac:dyDescent="0.2">
      <c r="A40" t="s">
        <v>98</v>
      </c>
      <c r="B40">
        <v>34</v>
      </c>
      <c r="C40" t="s">
        <v>138</v>
      </c>
      <c r="E40" t="s">
        <v>11</v>
      </c>
      <c r="F40" t="s">
        <v>11</v>
      </c>
      <c r="G40">
        <v>124</v>
      </c>
      <c r="H40">
        <v>124</v>
      </c>
      <c r="I40">
        <v>1037</v>
      </c>
      <c r="J40">
        <v>70</v>
      </c>
      <c r="K40">
        <v>963</v>
      </c>
      <c r="L40">
        <v>4</v>
      </c>
      <c r="M40">
        <v>1</v>
      </c>
      <c r="N40">
        <v>0.996</v>
      </c>
      <c r="O40">
        <v>8.43</v>
      </c>
      <c r="P40">
        <v>-1.3</v>
      </c>
      <c r="Q40">
        <v>1.2130000000000001</v>
      </c>
      <c r="R40">
        <v>144</v>
      </c>
      <c r="S40">
        <v>17</v>
      </c>
      <c r="T40">
        <v>11.8</v>
      </c>
      <c r="U40">
        <v>1102.0999999999999</v>
      </c>
      <c r="V40">
        <v>6</v>
      </c>
      <c r="W40">
        <v>4.03</v>
      </c>
      <c r="X40">
        <v>1.4</v>
      </c>
      <c r="Y40">
        <v>0</v>
      </c>
    </row>
    <row r="41" spans="1:25" x14ac:dyDescent="0.2">
      <c r="A41" t="s">
        <v>98</v>
      </c>
      <c r="B41">
        <v>25</v>
      </c>
      <c r="C41" t="s">
        <v>139</v>
      </c>
      <c r="E41" t="s">
        <v>11</v>
      </c>
      <c r="F41" t="s">
        <v>11</v>
      </c>
      <c r="G41">
        <v>40</v>
      </c>
      <c r="H41">
        <v>40</v>
      </c>
      <c r="I41">
        <v>333</v>
      </c>
      <c r="J41">
        <v>26</v>
      </c>
      <c r="K41">
        <v>306</v>
      </c>
      <c r="L41">
        <v>1</v>
      </c>
      <c r="M41">
        <v>2</v>
      </c>
      <c r="N41">
        <v>0.997</v>
      </c>
      <c r="O41">
        <v>8.4600000000000009</v>
      </c>
      <c r="P41">
        <v>0.2</v>
      </c>
      <c r="Q41">
        <v>0.97899999999999998</v>
      </c>
      <c r="R41">
        <v>46</v>
      </c>
      <c r="S41">
        <v>7</v>
      </c>
      <c r="T41">
        <v>15.2</v>
      </c>
      <c r="U41">
        <v>353</v>
      </c>
      <c r="V41">
        <v>1</v>
      </c>
      <c r="W41">
        <v>4.95</v>
      </c>
      <c r="X41">
        <v>1.3</v>
      </c>
      <c r="Y41">
        <v>0</v>
      </c>
    </row>
    <row r="42" spans="1:25" x14ac:dyDescent="0.2">
      <c r="A42" t="s">
        <v>98</v>
      </c>
      <c r="B42">
        <v>38</v>
      </c>
      <c r="C42" t="s">
        <v>140</v>
      </c>
      <c r="E42" t="s">
        <v>105</v>
      </c>
      <c r="F42" t="s">
        <v>11</v>
      </c>
      <c r="G42">
        <v>16</v>
      </c>
      <c r="H42">
        <v>9</v>
      </c>
      <c r="I42">
        <v>87</v>
      </c>
      <c r="J42">
        <v>6</v>
      </c>
      <c r="K42">
        <v>80</v>
      </c>
      <c r="L42">
        <v>1</v>
      </c>
      <c r="M42">
        <v>1</v>
      </c>
      <c r="N42">
        <v>0.98899999999999999</v>
      </c>
      <c r="O42">
        <v>7.66</v>
      </c>
      <c r="P42">
        <v>0.3</v>
      </c>
      <c r="Q42">
        <v>0.97899999999999998</v>
      </c>
      <c r="R42">
        <v>10</v>
      </c>
      <c r="S42">
        <v>3</v>
      </c>
      <c r="T42">
        <v>30</v>
      </c>
      <c r="U42">
        <v>101</v>
      </c>
      <c r="V42">
        <v>1</v>
      </c>
      <c r="W42">
        <v>3.56</v>
      </c>
      <c r="X42">
        <v>1.2</v>
      </c>
      <c r="Y42">
        <v>0</v>
      </c>
    </row>
    <row r="43" spans="1:25" x14ac:dyDescent="0.2">
      <c r="A43" t="s">
        <v>98</v>
      </c>
      <c r="B43">
        <v>20</v>
      </c>
      <c r="C43" t="s">
        <v>141</v>
      </c>
      <c r="E43" t="s">
        <v>11</v>
      </c>
      <c r="F43" t="s">
        <v>11</v>
      </c>
      <c r="G43">
        <v>40</v>
      </c>
      <c r="H43">
        <v>38</v>
      </c>
      <c r="I43">
        <v>342</v>
      </c>
      <c r="J43">
        <v>22</v>
      </c>
      <c r="K43">
        <v>319</v>
      </c>
      <c r="L43">
        <v>1</v>
      </c>
      <c r="M43">
        <v>2</v>
      </c>
      <c r="N43">
        <v>0.997</v>
      </c>
      <c r="O43">
        <v>8.69</v>
      </c>
      <c r="P43">
        <v>-0.6</v>
      </c>
      <c r="Q43">
        <v>1.175</v>
      </c>
      <c r="R43">
        <v>57</v>
      </c>
      <c r="S43">
        <v>10</v>
      </c>
      <c r="T43">
        <v>17.5</v>
      </c>
      <c r="U43">
        <v>353.1</v>
      </c>
      <c r="V43">
        <v>5</v>
      </c>
      <c r="W43">
        <v>4.6900000000000004</v>
      </c>
      <c r="X43">
        <v>1.2</v>
      </c>
      <c r="Y43">
        <v>0</v>
      </c>
    </row>
    <row r="44" spans="1:25" x14ac:dyDescent="0.2">
      <c r="A44" t="s">
        <v>98</v>
      </c>
      <c r="B44">
        <v>12</v>
      </c>
      <c r="C44" t="s">
        <v>142</v>
      </c>
      <c r="E44" t="s">
        <v>105</v>
      </c>
      <c r="F44" t="s">
        <v>11</v>
      </c>
      <c r="G44">
        <v>41</v>
      </c>
      <c r="H44">
        <v>39</v>
      </c>
      <c r="I44">
        <v>319</v>
      </c>
      <c r="J44">
        <v>20</v>
      </c>
      <c r="K44">
        <v>298</v>
      </c>
      <c r="L44">
        <v>1</v>
      </c>
      <c r="M44">
        <v>2</v>
      </c>
      <c r="N44">
        <v>0.997</v>
      </c>
      <c r="O44">
        <v>8.24</v>
      </c>
      <c r="P44">
        <v>-0.6</v>
      </c>
      <c r="Q44">
        <v>0.85699999999999998</v>
      </c>
      <c r="R44">
        <v>42</v>
      </c>
      <c r="S44">
        <v>8</v>
      </c>
      <c r="T44">
        <v>19</v>
      </c>
      <c r="U44">
        <v>347.1</v>
      </c>
      <c r="V44">
        <v>5</v>
      </c>
      <c r="W44">
        <v>4.3</v>
      </c>
      <c r="X44">
        <v>1.1000000000000001</v>
      </c>
      <c r="Y44">
        <v>0</v>
      </c>
    </row>
    <row r="45" spans="1:25" x14ac:dyDescent="0.2">
      <c r="A45" t="s">
        <v>98</v>
      </c>
      <c r="B45">
        <v>14</v>
      </c>
      <c r="C45" t="s">
        <v>143</v>
      </c>
      <c r="E45" t="s">
        <v>11</v>
      </c>
      <c r="F45" t="s">
        <v>11</v>
      </c>
      <c r="G45">
        <v>59</v>
      </c>
      <c r="H45">
        <v>54</v>
      </c>
      <c r="I45">
        <v>443</v>
      </c>
      <c r="J45">
        <v>30</v>
      </c>
      <c r="K45">
        <v>412</v>
      </c>
      <c r="L45">
        <v>1</v>
      </c>
      <c r="M45">
        <v>4</v>
      </c>
      <c r="N45">
        <v>0.998</v>
      </c>
      <c r="O45">
        <v>8.09</v>
      </c>
      <c r="P45">
        <v>-1.8</v>
      </c>
      <c r="Q45">
        <v>1.0880000000000001</v>
      </c>
      <c r="R45">
        <v>77</v>
      </c>
      <c r="S45">
        <v>8</v>
      </c>
      <c r="T45">
        <v>10.4</v>
      </c>
      <c r="U45">
        <v>491.2</v>
      </c>
      <c r="V45">
        <v>6</v>
      </c>
      <c r="W45">
        <v>5.35</v>
      </c>
      <c r="X45">
        <v>1.1000000000000001</v>
      </c>
      <c r="Y45">
        <v>0</v>
      </c>
    </row>
    <row r="46" spans="1:25" x14ac:dyDescent="0.2">
      <c r="A46" t="s">
        <v>98</v>
      </c>
      <c r="B46">
        <v>15</v>
      </c>
      <c r="C46" t="s">
        <v>144</v>
      </c>
      <c r="E46" t="s">
        <v>11</v>
      </c>
      <c r="F46" t="s">
        <v>11</v>
      </c>
      <c r="G46">
        <v>11</v>
      </c>
      <c r="H46">
        <v>9</v>
      </c>
      <c r="I46">
        <v>87</v>
      </c>
      <c r="J46">
        <v>4</v>
      </c>
      <c r="K46">
        <v>83</v>
      </c>
      <c r="L46">
        <v>0</v>
      </c>
      <c r="M46">
        <v>0</v>
      </c>
      <c r="N46">
        <v>1</v>
      </c>
      <c r="O46">
        <v>9</v>
      </c>
      <c r="P46">
        <v>-0.2</v>
      </c>
      <c r="Q46">
        <v>1.9590000000000001</v>
      </c>
      <c r="R46">
        <v>14</v>
      </c>
      <c r="S46">
        <v>1</v>
      </c>
      <c r="T46">
        <v>7.1</v>
      </c>
      <c r="U46">
        <v>87</v>
      </c>
      <c r="V46">
        <v>1</v>
      </c>
      <c r="W46">
        <v>3.31</v>
      </c>
      <c r="X46">
        <v>0.9</v>
      </c>
      <c r="Y46">
        <v>0</v>
      </c>
    </row>
    <row r="47" spans="1:25" x14ac:dyDescent="0.2">
      <c r="A47" t="s">
        <v>98</v>
      </c>
      <c r="B47">
        <v>19</v>
      </c>
      <c r="C47" t="s">
        <v>145</v>
      </c>
      <c r="E47" t="s">
        <v>11</v>
      </c>
      <c r="F47" t="s">
        <v>11</v>
      </c>
      <c r="G47">
        <v>90</v>
      </c>
      <c r="H47">
        <v>89</v>
      </c>
      <c r="I47">
        <v>763</v>
      </c>
      <c r="J47">
        <v>45</v>
      </c>
      <c r="K47">
        <v>712</v>
      </c>
      <c r="L47">
        <v>6</v>
      </c>
      <c r="M47">
        <v>0</v>
      </c>
      <c r="N47">
        <v>0.99199999999999999</v>
      </c>
      <c r="O47">
        <v>8.57</v>
      </c>
      <c r="P47">
        <v>-2.9</v>
      </c>
      <c r="Q47">
        <v>0.92800000000000005</v>
      </c>
      <c r="R47">
        <v>116</v>
      </c>
      <c r="S47">
        <v>13</v>
      </c>
      <c r="T47">
        <v>11.2</v>
      </c>
      <c r="U47">
        <v>794.2</v>
      </c>
      <c r="V47">
        <v>8</v>
      </c>
      <c r="W47">
        <v>4.8099999999999996</v>
      </c>
      <c r="X47">
        <v>0.8</v>
      </c>
      <c r="Y47">
        <v>0</v>
      </c>
    </row>
    <row r="48" spans="1:25" x14ac:dyDescent="0.2">
      <c r="A48" t="s">
        <v>98</v>
      </c>
      <c r="B48">
        <v>22</v>
      </c>
      <c r="C48" t="s">
        <v>146</v>
      </c>
      <c r="E48" t="s">
        <v>11</v>
      </c>
      <c r="F48" t="s">
        <v>11</v>
      </c>
      <c r="G48">
        <v>46</v>
      </c>
      <c r="H48">
        <v>38</v>
      </c>
      <c r="I48">
        <v>329</v>
      </c>
      <c r="J48">
        <v>20</v>
      </c>
      <c r="K48">
        <v>309</v>
      </c>
      <c r="L48">
        <v>0</v>
      </c>
      <c r="M48">
        <v>1</v>
      </c>
      <c r="N48">
        <v>1</v>
      </c>
      <c r="O48">
        <v>8.42</v>
      </c>
      <c r="P48">
        <v>-0.2</v>
      </c>
      <c r="Q48">
        <v>1.143</v>
      </c>
      <c r="R48">
        <v>48</v>
      </c>
      <c r="S48">
        <v>8</v>
      </c>
      <c r="T48">
        <v>16.7</v>
      </c>
      <c r="U48">
        <v>351.2</v>
      </c>
      <c r="V48">
        <v>3</v>
      </c>
      <c r="W48">
        <v>3.4</v>
      </c>
      <c r="X48">
        <v>0.5</v>
      </c>
      <c r="Y48">
        <v>0</v>
      </c>
    </row>
    <row r="49" spans="1:25" x14ac:dyDescent="0.2">
      <c r="A49" t="s">
        <v>98</v>
      </c>
      <c r="B49">
        <v>14</v>
      </c>
      <c r="C49" t="s">
        <v>147</v>
      </c>
      <c r="E49" t="s">
        <v>11</v>
      </c>
      <c r="F49" t="s">
        <v>11</v>
      </c>
      <c r="G49">
        <v>34</v>
      </c>
      <c r="H49">
        <v>31</v>
      </c>
      <c r="I49">
        <v>259</v>
      </c>
      <c r="J49">
        <v>26</v>
      </c>
      <c r="K49">
        <v>232</v>
      </c>
      <c r="L49">
        <v>1</v>
      </c>
      <c r="M49">
        <v>1</v>
      </c>
      <c r="N49">
        <v>0.996</v>
      </c>
      <c r="O49">
        <v>8.39</v>
      </c>
      <c r="P49">
        <v>1.1000000000000001</v>
      </c>
      <c r="Q49">
        <v>0.97899999999999998</v>
      </c>
      <c r="R49">
        <v>31</v>
      </c>
      <c r="S49">
        <v>10</v>
      </c>
      <c r="T49">
        <v>32.299999999999997</v>
      </c>
      <c r="U49">
        <v>276.2</v>
      </c>
      <c r="V49">
        <v>3</v>
      </c>
      <c r="W49">
        <v>3.74</v>
      </c>
      <c r="X49">
        <v>0.4</v>
      </c>
      <c r="Y49">
        <v>0</v>
      </c>
    </row>
    <row r="50" spans="1:25" x14ac:dyDescent="0.2">
      <c r="A50" t="s">
        <v>98</v>
      </c>
      <c r="B50">
        <v>2</v>
      </c>
      <c r="C50" t="s">
        <v>148</v>
      </c>
      <c r="E50" t="s">
        <v>11</v>
      </c>
      <c r="F50" t="s">
        <v>11</v>
      </c>
      <c r="G50">
        <v>15</v>
      </c>
      <c r="H50">
        <v>15</v>
      </c>
      <c r="I50">
        <v>124</v>
      </c>
      <c r="J50">
        <v>11</v>
      </c>
      <c r="K50">
        <v>113</v>
      </c>
      <c r="L50">
        <v>0</v>
      </c>
      <c r="M50">
        <v>1</v>
      </c>
      <c r="N50">
        <v>1</v>
      </c>
      <c r="O50">
        <v>8.27</v>
      </c>
      <c r="P50">
        <v>1</v>
      </c>
      <c r="Q50">
        <v>0.97899999999999998</v>
      </c>
      <c r="R50">
        <v>14</v>
      </c>
      <c r="S50">
        <v>5</v>
      </c>
      <c r="T50">
        <v>35.700000000000003</v>
      </c>
      <c r="U50">
        <v>135</v>
      </c>
      <c r="V50">
        <v>0</v>
      </c>
      <c r="W50">
        <v>3.87</v>
      </c>
      <c r="X50">
        <v>0.4</v>
      </c>
      <c r="Y50">
        <v>0</v>
      </c>
    </row>
    <row r="51" spans="1:25" x14ac:dyDescent="0.2">
      <c r="A51" t="s">
        <v>98</v>
      </c>
      <c r="B51">
        <v>18</v>
      </c>
      <c r="C51" t="s">
        <v>149</v>
      </c>
      <c r="E51" t="s">
        <v>11</v>
      </c>
      <c r="F51" t="s">
        <v>11</v>
      </c>
      <c r="G51">
        <v>42</v>
      </c>
      <c r="H51">
        <v>39</v>
      </c>
      <c r="I51">
        <v>313</v>
      </c>
      <c r="J51">
        <v>31</v>
      </c>
      <c r="K51">
        <v>279</v>
      </c>
      <c r="L51">
        <v>3</v>
      </c>
      <c r="M51">
        <v>1</v>
      </c>
      <c r="N51">
        <v>0.99</v>
      </c>
      <c r="O51">
        <v>8.18</v>
      </c>
      <c r="P51">
        <v>0.8</v>
      </c>
      <c r="Q51">
        <v>0.97899999999999998</v>
      </c>
      <c r="R51">
        <v>47</v>
      </c>
      <c r="S51">
        <v>12</v>
      </c>
      <c r="T51">
        <v>25.5</v>
      </c>
      <c r="U51">
        <v>341</v>
      </c>
      <c r="V51">
        <v>3</v>
      </c>
      <c r="W51">
        <v>4.12</v>
      </c>
      <c r="X51">
        <v>0.4</v>
      </c>
      <c r="Y51">
        <v>0</v>
      </c>
    </row>
    <row r="52" spans="1:25" x14ac:dyDescent="0.2">
      <c r="A52" t="s">
        <v>98</v>
      </c>
      <c r="B52">
        <v>12</v>
      </c>
      <c r="C52" t="s">
        <v>150</v>
      </c>
      <c r="E52" t="s">
        <v>105</v>
      </c>
      <c r="F52" t="s">
        <v>11</v>
      </c>
      <c r="G52">
        <v>9</v>
      </c>
      <c r="H52">
        <v>9</v>
      </c>
      <c r="I52">
        <v>64</v>
      </c>
      <c r="J52">
        <v>7</v>
      </c>
      <c r="K52">
        <v>57</v>
      </c>
      <c r="L52">
        <v>0</v>
      </c>
      <c r="M52">
        <v>1</v>
      </c>
      <c r="N52">
        <v>1</v>
      </c>
      <c r="O52">
        <v>7.02</v>
      </c>
      <c r="P52">
        <v>0.7</v>
      </c>
      <c r="Q52">
        <v>0.97899999999999998</v>
      </c>
      <c r="R52">
        <v>4</v>
      </c>
      <c r="S52">
        <v>2</v>
      </c>
      <c r="T52">
        <v>50</v>
      </c>
      <c r="U52">
        <v>82</v>
      </c>
      <c r="V52">
        <v>0</v>
      </c>
      <c r="W52">
        <v>2.74</v>
      </c>
      <c r="X52">
        <v>0.3</v>
      </c>
      <c r="Y52">
        <v>0</v>
      </c>
    </row>
    <row r="53" spans="1:25" x14ac:dyDescent="0.2">
      <c r="A53" t="s">
        <v>98</v>
      </c>
      <c r="B53">
        <v>13</v>
      </c>
      <c r="C53" t="s">
        <v>151</v>
      </c>
      <c r="E53" t="s">
        <v>11</v>
      </c>
      <c r="F53" t="s">
        <v>11</v>
      </c>
      <c r="G53">
        <v>4</v>
      </c>
      <c r="H53">
        <v>3</v>
      </c>
      <c r="I53">
        <v>19</v>
      </c>
      <c r="J53">
        <v>0</v>
      </c>
      <c r="K53">
        <v>18</v>
      </c>
      <c r="L53">
        <v>1</v>
      </c>
      <c r="M53">
        <v>0</v>
      </c>
      <c r="N53">
        <v>0.94699999999999995</v>
      </c>
      <c r="O53">
        <v>6.23</v>
      </c>
      <c r="P53">
        <v>-0.1</v>
      </c>
      <c r="Q53">
        <v>0.97899999999999998</v>
      </c>
      <c r="R53">
        <v>4</v>
      </c>
      <c r="S53">
        <v>0</v>
      </c>
      <c r="T53">
        <v>0</v>
      </c>
      <c r="U53">
        <v>26</v>
      </c>
      <c r="V53">
        <v>0</v>
      </c>
      <c r="W53">
        <v>3.81</v>
      </c>
      <c r="X53">
        <v>0.3</v>
      </c>
      <c r="Y53">
        <v>0</v>
      </c>
    </row>
    <row r="54" spans="1:25" x14ac:dyDescent="0.2">
      <c r="A54" t="s">
        <v>98</v>
      </c>
      <c r="B54">
        <v>26</v>
      </c>
      <c r="C54" t="s">
        <v>152</v>
      </c>
      <c r="E54" t="s">
        <v>11</v>
      </c>
      <c r="F54" t="s">
        <v>11</v>
      </c>
      <c r="G54">
        <v>7</v>
      </c>
      <c r="H54">
        <v>7</v>
      </c>
      <c r="I54">
        <v>58</v>
      </c>
      <c r="J54">
        <v>5</v>
      </c>
      <c r="K54">
        <v>53</v>
      </c>
      <c r="L54">
        <v>0</v>
      </c>
      <c r="M54">
        <v>0</v>
      </c>
      <c r="N54">
        <v>1</v>
      </c>
      <c r="O54">
        <v>8.56</v>
      </c>
      <c r="P54">
        <v>0.4</v>
      </c>
      <c r="Q54">
        <v>1.306</v>
      </c>
      <c r="R54">
        <v>6</v>
      </c>
      <c r="S54">
        <v>1</v>
      </c>
      <c r="T54">
        <v>16.7</v>
      </c>
      <c r="U54">
        <v>61</v>
      </c>
      <c r="V54">
        <v>0</v>
      </c>
      <c r="W54">
        <v>3.54</v>
      </c>
      <c r="X54">
        <v>0.1</v>
      </c>
      <c r="Y54">
        <v>0</v>
      </c>
    </row>
    <row r="55" spans="1:25" x14ac:dyDescent="0.2">
      <c r="A55" t="s">
        <v>98</v>
      </c>
      <c r="B55">
        <v>30</v>
      </c>
      <c r="C55" t="s">
        <v>153</v>
      </c>
      <c r="E55" t="s">
        <v>105</v>
      </c>
      <c r="F55" t="s">
        <v>11</v>
      </c>
      <c r="G55">
        <v>4</v>
      </c>
      <c r="H55">
        <v>4</v>
      </c>
      <c r="I55">
        <v>31</v>
      </c>
      <c r="J55">
        <v>3</v>
      </c>
      <c r="K55">
        <v>28</v>
      </c>
      <c r="L55">
        <v>0</v>
      </c>
      <c r="M55">
        <v>0</v>
      </c>
      <c r="N55">
        <v>1</v>
      </c>
      <c r="O55">
        <v>8.2100000000000009</v>
      </c>
      <c r="P55">
        <v>0.1</v>
      </c>
      <c r="Q55">
        <v>0.97899999999999998</v>
      </c>
      <c r="R55">
        <v>5</v>
      </c>
      <c r="S55">
        <v>2</v>
      </c>
      <c r="T55">
        <v>40</v>
      </c>
      <c r="U55">
        <v>34</v>
      </c>
      <c r="V55">
        <v>1</v>
      </c>
      <c r="W55">
        <v>6.35</v>
      </c>
      <c r="X55">
        <v>0.1</v>
      </c>
      <c r="Y55">
        <v>0</v>
      </c>
    </row>
    <row r="56" spans="1:25" x14ac:dyDescent="0.2">
      <c r="A56" t="s">
        <v>98</v>
      </c>
      <c r="B56">
        <v>23</v>
      </c>
      <c r="C56" t="s">
        <v>154</v>
      </c>
      <c r="E56" t="s">
        <v>11</v>
      </c>
      <c r="F56" t="s">
        <v>11</v>
      </c>
      <c r="G56">
        <v>40</v>
      </c>
      <c r="H56">
        <v>34</v>
      </c>
      <c r="I56">
        <v>279</v>
      </c>
      <c r="J56">
        <v>15</v>
      </c>
      <c r="K56">
        <v>261</v>
      </c>
      <c r="L56">
        <v>3</v>
      </c>
      <c r="M56">
        <v>0</v>
      </c>
      <c r="N56">
        <v>0.98899999999999999</v>
      </c>
      <c r="O56">
        <v>7.78</v>
      </c>
      <c r="P56">
        <v>-0.5</v>
      </c>
      <c r="Q56">
        <v>1.143</v>
      </c>
      <c r="R56">
        <v>38</v>
      </c>
      <c r="S56">
        <v>2</v>
      </c>
      <c r="T56">
        <v>5.3</v>
      </c>
      <c r="U56">
        <v>319.10000000000002</v>
      </c>
      <c r="V56">
        <v>0</v>
      </c>
      <c r="W56">
        <v>4.3099999999999996</v>
      </c>
      <c r="X56">
        <v>0.1</v>
      </c>
      <c r="Y56">
        <v>0</v>
      </c>
    </row>
    <row r="57" spans="1:25" x14ac:dyDescent="0.2">
      <c r="A57" t="s">
        <v>98</v>
      </c>
      <c r="B57">
        <v>13</v>
      </c>
      <c r="C57" t="s">
        <v>155</v>
      </c>
      <c r="E57" t="s">
        <v>11</v>
      </c>
      <c r="F57" t="s">
        <v>11</v>
      </c>
      <c r="G57">
        <v>39</v>
      </c>
      <c r="H57">
        <v>38</v>
      </c>
      <c r="I57">
        <v>315</v>
      </c>
      <c r="J57">
        <v>22</v>
      </c>
      <c r="K57">
        <v>293</v>
      </c>
      <c r="L57">
        <v>0</v>
      </c>
      <c r="M57">
        <v>1</v>
      </c>
      <c r="N57">
        <v>1</v>
      </c>
      <c r="O57">
        <v>8.1300000000000008</v>
      </c>
      <c r="P57">
        <v>-0.5</v>
      </c>
      <c r="Q57">
        <v>1.077</v>
      </c>
      <c r="R57">
        <v>59</v>
      </c>
      <c r="S57">
        <v>7</v>
      </c>
      <c r="T57">
        <v>11.9</v>
      </c>
      <c r="U57">
        <v>348.2</v>
      </c>
      <c r="V57">
        <v>2</v>
      </c>
      <c r="W57">
        <v>4.16</v>
      </c>
      <c r="X57">
        <v>0.1</v>
      </c>
      <c r="Y57">
        <v>0</v>
      </c>
    </row>
    <row r="58" spans="1:25" x14ac:dyDescent="0.2">
      <c r="A58" t="s">
        <v>98</v>
      </c>
      <c r="B58">
        <v>30</v>
      </c>
      <c r="C58" t="s">
        <v>156</v>
      </c>
      <c r="E58" t="s">
        <v>105</v>
      </c>
      <c r="F58" t="s">
        <v>11</v>
      </c>
      <c r="G58">
        <v>2</v>
      </c>
      <c r="H58">
        <v>0</v>
      </c>
      <c r="I58">
        <v>1</v>
      </c>
      <c r="J58">
        <v>0</v>
      </c>
      <c r="K58">
        <v>1</v>
      </c>
      <c r="L58">
        <v>0</v>
      </c>
      <c r="M58">
        <v>0</v>
      </c>
      <c r="N58">
        <v>1</v>
      </c>
      <c r="O58">
        <v>4.5</v>
      </c>
      <c r="P58">
        <v>0</v>
      </c>
      <c r="Q58">
        <v>0</v>
      </c>
      <c r="R58">
        <v>0</v>
      </c>
      <c r="S58">
        <v>0</v>
      </c>
      <c r="T58">
        <v>0</v>
      </c>
      <c r="U58">
        <v>2</v>
      </c>
      <c r="V58">
        <v>0</v>
      </c>
      <c r="W58">
        <v>0</v>
      </c>
      <c r="X58">
        <v>0</v>
      </c>
      <c r="Y58">
        <v>0</v>
      </c>
    </row>
    <row r="59" spans="1:25" x14ac:dyDescent="0.2">
      <c r="A59" t="s">
        <v>157</v>
      </c>
      <c r="B59">
        <v>12</v>
      </c>
      <c r="C59" t="s">
        <v>158</v>
      </c>
      <c r="E59" t="s">
        <v>11</v>
      </c>
      <c r="F59" t="s">
        <v>11</v>
      </c>
      <c r="G59">
        <v>1</v>
      </c>
      <c r="H59">
        <v>0</v>
      </c>
      <c r="I59">
        <v>5</v>
      </c>
      <c r="J59">
        <v>0</v>
      </c>
      <c r="K59">
        <v>5</v>
      </c>
      <c r="L59">
        <v>0</v>
      </c>
      <c r="M59">
        <v>0</v>
      </c>
      <c r="N59">
        <v>1</v>
      </c>
      <c r="O59">
        <v>9</v>
      </c>
      <c r="P59">
        <v>0</v>
      </c>
      <c r="Q59">
        <v>0</v>
      </c>
      <c r="R59">
        <v>0</v>
      </c>
      <c r="S59">
        <v>0</v>
      </c>
      <c r="T59">
        <v>0</v>
      </c>
      <c r="U59">
        <v>5</v>
      </c>
      <c r="V59">
        <v>0</v>
      </c>
      <c r="W59">
        <v>1.8</v>
      </c>
      <c r="X59">
        <v>0</v>
      </c>
      <c r="Y59">
        <v>0</v>
      </c>
    </row>
    <row r="60" spans="1:25" x14ac:dyDescent="0.2">
      <c r="A60" t="s">
        <v>98</v>
      </c>
      <c r="B60">
        <v>30</v>
      </c>
      <c r="C60" t="s">
        <v>159</v>
      </c>
      <c r="E60" t="s">
        <v>11</v>
      </c>
      <c r="F60" t="s">
        <v>11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</row>
    <row r="61" spans="1:25" x14ac:dyDescent="0.2">
      <c r="A61" t="s">
        <v>98</v>
      </c>
      <c r="B61">
        <v>25</v>
      </c>
      <c r="C61" t="s">
        <v>160</v>
      </c>
      <c r="E61" t="s">
        <v>8</v>
      </c>
      <c r="F61" t="s">
        <v>11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</row>
    <row r="62" spans="1:25" x14ac:dyDescent="0.2">
      <c r="A62" t="s">
        <v>161</v>
      </c>
      <c r="B62">
        <v>22</v>
      </c>
      <c r="C62" t="s">
        <v>162</v>
      </c>
      <c r="E62" t="s">
        <v>8</v>
      </c>
      <c r="F62" t="s">
        <v>8</v>
      </c>
      <c r="G62">
        <v>1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1</v>
      </c>
      <c r="V62">
        <v>0</v>
      </c>
      <c r="W62">
        <v>0</v>
      </c>
      <c r="X62">
        <v>0</v>
      </c>
      <c r="Y62">
        <v>0</v>
      </c>
    </row>
    <row r="63" spans="1:25" x14ac:dyDescent="0.2">
      <c r="A63" t="s">
        <v>98</v>
      </c>
      <c r="B63">
        <v>37</v>
      </c>
      <c r="C63" t="s">
        <v>163</v>
      </c>
      <c r="E63" t="s">
        <v>8</v>
      </c>
      <c r="F63" t="s">
        <v>11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</row>
    <row r="64" spans="1:25" x14ac:dyDescent="0.2">
      <c r="A64" t="s">
        <v>98</v>
      </c>
      <c r="B64">
        <v>21</v>
      </c>
      <c r="C64" t="s">
        <v>164</v>
      </c>
      <c r="E64" t="s">
        <v>11</v>
      </c>
      <c r="F64" t="s">
        <v>11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</row>
    <row r="65" spans="1:25" x14ac:dyDescent="0.2">
      <c r="A65" t="s">
        <v>98</v>
      </c>
      <c r="B65">
        <v>25</v>
      </c>
      <c r="C65" t="s">
        <v>165</v>
      </c>
      <c r="E65" t="s">
        <v>8</v>
      </c>
      <c r="F65" t="s">
        <v>11</v>
      </c>
      <c r="G65">
        <v>124</v>
      </c>
      <c r="H65">
        <v>122</v>
      </c>
      <c r="I65">
        <v>1094</v>
      </c>
      <c r="J65">
        <v>75</v>
      </c>
      <c r="K65">
        <v>1014</v>
      </c>
      <c r="L65">
        <v>5</v>
      </c>
      <c r="M65">
        <v>5</v>
      </c>
      <c r="N65">
        <v>0.995</v>
      </c>
      <c r="O65">
        <v>8.76</v>
      </c>
      <c r="P65">
        <v>2.5</v>
      </c>
      <c r="Q65">
        <v>0.90400000000000003</v>
      </c>
      <c r="R65">
        <v>105</v>
      </c>
      <c r="S65">
        <v>29</v>
      </c>
      <c r="T65">
        <v>27.6</v>
      </c>
      <c r="U65">
        <v>1118.2</v>
      </c>
      <c r="V65">
        <v>9</v>
      </c>
      <c r="W65">
        <v>3.37</v>
      </c>
      <c r="X65">
        <v>-0.1</v>
      </c>
      <c r="Y65">
        <v>0</v>
      </c>
    </row>
    <row r="66" spans="1:25" x14ac:dyDescent="0.2">
      <c r="A66" t="s">
        <v>98</v>
      </c>
      <c r="B66">
        <v>22</v>
      </c>
      <c r="C66" t="s">
        <v>166</v>
      </c>
      <c r="E66" t="s">
        <v>11</v>
      </c>
      <c r="F66" t="s">
        <v>11</v>
      </c>
      <c r="G66">
        <v>6</v>
      </c>
      <c r="H66">
        <v>5</v>
      </c>
      <c r="I66">
        <v>38</v>
      </c>
      <c r="J66">
        <v>3</v>
      </c>
      <c r="K66">
        <v>35</v>
      </c>
      <c r="L66">
        <v>0</v>
      </c>
      <c r="M66">
        <v>0</v>
      </c>
      <c r="N66">
        <v>1</v>
      </c>
      <c r="O66">
        <v>7.95</v>
      </c>
      <c r="P66">
        <v>0</v>
      </c>
      <c r="Q66">
        <v>0.97899999999999998</v>
      </c>
      <c r="R66">
        <v>4</v>
      </c>
      <c r="S66">
        <v>1</v>
      </c>
      <c r="T66">
        <v>25</v>
      </c>
      <c r="U66">
        <v>43</v>
      </c>
      <c r="V66">
        <v>1</v>
      </c>
      <c r="W66">
        <v>2.72</v>
      </c>
      <c r="X66">
        <v>-0.4</v>
      </c>
      <c r="Y66">
        <v>0</v>
      </c>
    </row>
    <row r="67" spans="1:25" x14ac:dyDescent="0.2">
      <c r="A67" t="s">
        <v>98</v>
      </c>
      <c r="B67">
        <v>5</v>
      </c>
      <c r="C67" t="s">
        <v>167</v>
      </c>
      <c r="E67" t="s">
        <v>11</v>
      </c>
      <c r="F67" t="s">
        <v>11</v>
      </c>
      <c r="G67">
        <v>16</v>
      </c>
      <c r="H67">
        <v>12</v>
      </c>
      <c r="I67">
        <v>91</v>
      </c>
      <c r="J67">
        <v>4</v>
      </c>
      <c r="K67">
        <v>87</v>
      </c>
      <c r="L67">
        <v>0</v>
      </c>
      <c r="M67">
        <v>1</v>
      </c>
      <c r="N67">
        <v>1</v>
      </c>
      <c r="O67">
        <v>7.42</v>
      </c>
      <c r="P67">
        <v>0</v>
      </c>
      <c r="Q67">
        <v>0.97899999999999998</v>
      </c>
      <c r="R67">
        <v>12</v>
      </c>
      <c r="S67">
        <v>1</v>
      </c>
      <c r="T67">
        <v>8.3000000000000007</v>
      </c>
      <c r="U67">
        <v>110.1</v>
      </c>
      <c r="V67">
        <v>0</v>
      </c>
      <c r="W67">
        <v>3.83</v>
      </c>
      <c r="X67">
        <v>-0.4</v>
      </c>
      <c r="Y67">
        <v>0</v>
      </c>
    </row>
    <row r="68" spans="1:25" x14ac:dyDescent="0.2">
      <c r="A68" t="s">
        <v>98</v>
      </c>
      <c r="B68">
        <v>26</v>
      </c>
      <c r="C68" t="s">
        <v>168</v>
      </c>
      <c r="E68" t="s">
        <v>11</v>
      </c>
      <c r="F68" t="s">
        <v>11</v>
      </c>
      <c r="G68">
        <v>37</v>
      </c>
      <c r="H68">
        <v>36</v>
      </c>
      <c r="I68">
        <v>290</v>
      </c>
      <c r="J68">
        <v>24</v>
      </c>
      <c r="K68">
        <v>265</v>
      </c>
      <c r="L68">
        <v>1</v>
      </c>
      <c r="M68">
        <v>5</v>
      </c>
      <c r="N68">
        <v>0.997</v>
      </c>
      <c r="O68">
        <v>8.3000000000000007</v>
      </c>
      <c r="P68">
        <v>0.2</v>
      </c>
      <c r="Q68">
        <v>1.1020000000000001</v>
      </c>
      <c r="R68">
        <v>49</v>
      </c>
      <c r="S68">
        <v>9</v>
      </c>
      <c r="T68">
        <v>18.399999999999999</v>
      </c>
      <c r="U68">
        <v>313.10000000000002</v>
      </c>
      <c r="V68">
        <v>1</v>
      </c>
      <c r="W68">
        <v>5.63</v>
      </c>
      <c r="X68">
        <v>-0.4</v>
      </c>
      <c r="Y68">
        <v>0</v>
      </c>
    </row>
    <row r="69" spans="1:25" x14ac:dyDescent="0.2">
      <c r="A69" t="s">
        <v>98</v>
      </c>
      <c r="B69">
        <v>14</v>
      </c>
      <c r="C69" t="s">
        <v>169</v>
      </c>
      <c r="E69" t="s">
        <v>11</v>
      </c>
      <c r="F69" t="s">
        <v>11</v>
      </c>
      <c r="G69">
        <v>21</v>
      </c>
      <c r="H69">
        <v>20</v>
      </c>
      <c r="I69">
        <v>171</v>
      </c>
      <c r="J69">
        <v>13</v>
      </c>
      <c r="K69">
        <v>158</v>
      </c>
      <c r="L69">
        <v>0</v>
      </c>
      <c r="M69">
        <v>0</v>
      </c>
      <c r="N69">
        <v>1</v>
      </c>
      <c r="O69">
        <v>8.24</v>
      </c>
      <c r="P69">
        <v>0.4</v>
      </c>
      <c r="Q69">
        <v>0.97899999999999998</v>
      </c>
      <c r="R69">
        <v>21</v>
      </c>
      <c r="S69">
        <v>6</v>
      </c>
      <c r="T69">
        <v>28.6</v>
      </c>
      <c r="U69">
        <v>186.2</v>
      </c>
      <c r="V69">
        <v>2</v>
      </c>
      <c r="W69">
        <v>3.42</v>
      </c>
      <c r="X69">
        <v>-0.5</v>
      </c>
      <c r="Y69">
        <v>0</v>
      </c>
    </row>
    <row r="70" spans="1:25" x14ac:dyDescent="0.2">
      <c r="A70" t="s">
        <v>98</v>
      </c>
      <c r="B70">
        <v>62</v>
      </c>
      <c r="C70" t="s">
        <v>170</v>
      </c>
      <c r="E70" t="s">
        <v>11</v>
      </c>
      <c r="F70" t="s">
        <v>11</v>
      </c>
      <c r="G70">
        <v>108</v>
      </c>
      <c r="H70">
        <v>108</v>
      </c>
      <c r="I70">
        <v>915</v>
      </c>
      <c r="J70">
        <v>57</v>
      </c>
      <c r="K70">
        <v>855</v>
      </c>
      <c r="L70">
        <v>3</v>
      </c>
      <c r="M70">
        <v>5</v>
      </c>
      <c r="N70">
        <v>0.997</v>
      </c>
      <c r="O70">
        <v>8.42</v>
      </c>
      <c r="P70">
        <v>1.4</v>
      </c>
      <c r="Q70">
        <v>0.97899999999999998</v>
      </c>
      <c r="R70">
        <v>102</v>
      </c>
      <c r="S70">
        <v>24</v>
      </c>
      <c r="T70">
        <v>23.5</v>
      </c>
      <c r="U70">
        <v>974.1</v>
      </c>
      <c r="V70">
        <v>10</v>
      </c>
      <c r="W70">
        <v>4.0599999999999996</v>
      </c>
      <c r="X70">
        <v>-0.7</v>
      </c>
      <c r="Y70">
        <v>0</v>
      </c>
    </row>
    <row r="71" spans="1:25" x14ac:dyDescent="0.2">
      <c r="A71" t="s">
        <v>98</v>
      </c>
      <c r="B71">
        <v>8</v>
      </c>
      <c r="C71" t="s">
        <v>171</v>
      </c>
      <c r="E71" t="s">
        <v>11</v>
      </c>
      <c r="F71" t="s">
        <v>11</v>
      </c>
      <c r="G71">
        <v>68</v>
      </c>
      <c r="H71">
        <v>67</v>
      </c>
      <c r="I71">
        <v>511</v>
      </c>
      <c r="J71">
        <v>37</v>
      </c>
      <c r="K71">
        <v>473</v>
      </c>
      <c r="L71">
        <v>1</v>
      </c>
      <c r="M71">
        <v>1</v>
      </c>
      <c r="N71">
        <v>0.998</v>
      </c>
      <c r="O71">
        <v>7.56</v>
      </c>
      <c r="P71">
        <v>-0.7</v>
      </c>
      <c r="Q71">
        <v>0.97899999999999998</v>
      </c>
      <c r="R71">
        <v>85</v>
      </c>
      <c r="S71">
        <v>14</v>
      </c>
      <c r="T71">
        <v>16.5</v>
      </c>
      <c r="U71">
        <v>607</v>
      </c>
      <c r="V71">
        <v>5</v>
      </c>
      <c r="W71">
        <v>4.1100000000000003</v>
      </c>
      <c r="X71">
        <v>-0.8</v>
      </c>
      <c r="Y71">
        <v>0</v>
      </c>
    </row>
    <row r="72" spans="1:25" x14ac:dyDescent="0.2">
      <c r="A72" t="s">
        <v>98</v>
      </c>
      <c r="B72">
        <v>11</v>
      </c>
      <c r="C72" t="s">
        <v>172</v>
      </c>
      <c r="E72" t="s">
        <v>11</v>
      </c>
      <c r="F72" t="s">
        <v>11</v>
      </c>
      <c r="G72">
        <v>55</v>
      </c>
      <c r="H72">
        <v>54</v>
      </c>
      <c r="I72">
        <v>419</v>
      </c>
      <c r="J72">
        <v>28</v>
      </c>
      <c r="K72">
        <v>390</v>
      </c>
      <c r="L72">
        <v>1</v>
      </c>
      <c r="M72">
        <v>1</v>
      </c>
      <c r="N72">
        <v>0.998</v>
      </c>
      <c r="O72">
        <v>7.58</v>
      </c>
      <c r="P72">
        <v>-1.7</v>
      </c>
      <c r="Q72">
        <v>0.97899999999999998</v>
      </c>
      <c r="R72">
        <v>49</v>
      </c>
      <c r="S72">
        <v>4</v>
      </c>
      <c r="T72">
        <v>8.1999999999999993</v>
      </c>
      <c r="U72">
        <v>496</v>
      </c>
      <c r="V72">
        <v>6</v>
      </c>
      <c r="W72">
        <v>4.17</v>
      </c>
      <c r="X72">
        <v>-0.8</v>
      </c>
      <c r="Y72">
        <v>0</v>
      </c>
    </row>
    <row r="73" spans="1:25" x14ac:dyDescent="0.2">
      <c r="A73" t="s">
        <v>98</v>
      </c>
      <c r="B73">
        <v>30</v>
      </c>
      <c r="C73" t="s">
        <v>173</v>
      </c>
      <c r="E73" t="s">
        <v>11</v>
      </c>
      <c r="F73" t="s">
        <v>11</v>
      </c>
      <c r="G73">
        <v>59</v>
      </c>
      <c r="H73">
        <v>54</v>
      </c>
      <c r="I73">
        <v>439</v>
      </c>
      <c r="J73">
        <v>26</v>
      </c>
      <c r="K73">
        <v>412</v>
      </c>
      <c r="L73">
        <v>1</v>
      </c>
      <c r="M73">
        <v>0</v>
      </c>
      <c r="N73">
        <v>0.998</v>
      </c>
      <c r="O73">
        <v>8.06</v>
      </c>
      <c r="P73">
        <v>1</v>
      </c>
      <c r="Q73">
        <v>1.0880000000000001</v>
      </c>
      <c r="R73">
        <v>58</v>
      </c>
      <c r="S73">
        <v>11</v>
      </c>
      <c r="T73">
        <v>19</v>
      </c>
      <c r="U73">
        <v>489</v>
      </c>
      <c r="V73">
        <v>2</v>
      </c>
      <c r="W73">
        <v>3.35</v>
      </c>
      <c r="X73">
        <v>-0.9</v>
      </c>
      <c r="Y73">
        <v>0</v>
      </c>
    </row>
    <row r="74" spans="1:25" x14ac:dyDescent="0.2">
      <c r="A74" t="s">
        <v>98</v>
      </c>
      <c r="B74">
        <v>5</v>
      </c>
      <c r="C74" t="s">
        <v>174</v>
      </c>
      <c r="E74" t="s">
        <v>11</v>
      </c>
      <c r="F74" t="s">
        <v>11</v>
      </c>
      <c r="G74">
        <v>42</v>
      </c>
      <c r="H74">
        <v>38</v>
      </c>
      <c r="I74">
        <v>310</v>
      </c>
      <c r="J74">
        <v>20</v>
      </c>
      <c r="K74">
        <v>289</v>
      </c>
      <c r="L74">
        <v>1</v>
      </c>
      <c r="M74">
        <v>1</v>
      </c>
      <c r="N74">
        <v>0.997</v>
      </c>
      <c r="O74">
        <v>7.85</v>
      </c>
      <c r="P74">
        <v>-0.8</v>
      </c>
      <c r="Q74">
        <v>0.97899999999999998</v>
      </c>
      <c r="R74">
        <v>64</v>
      </c>
      <c r="S74">
        <v>10</v>
      </c>
      <c r="T74">
        <v>15.6</v>
      </c>
      <c r="U74">
        <v>354.1</v>
      </c>
      <c r="V74">
        <v>4</v>
      </c>
      <c r="W74">
        <v>5.05</v>
      </c>
      <c r="X74">
        <v>-0.9</v>
      </c>
      <c r="Y74">
        <v>0</v>
      </c>
    </row>
    <row r="75" spans="1:25" x14ac:dyDescent="0.2">
      <c r="A75" t="s">
        <v>98</v>
      </c>
      <c r="B75">
        <v>28</v>
      </c>
      <c r="C75" t="s">
        <v>175</v>
      </c>
      <c r="E75" t="s">
        <v>11</v>
      </c>
      <c r="F75" t="s">
        <v>11</v>
      </c>
      <c r="G75">
        <v>36</v>
      </c>
      <c r="H75">
        <v>31</v>
      </c>
      <c r="I75">
        <v>268</v>
      </c>
      <c r="J75">
        <v>15</v>
      </c>
      <c r="K75">
        <v>253</v>
      </c>
      <c r="L75">
        <v>0</v>
      </c>
      <c r="M75">
        <v>1</v>
      </c>
      <c r="N75">
        <v>1</v>
      </c>
      <c r="O75">
        <v>8.5500000000000007</v>
      </c>
      <c r="P75">
        <v>0</v>
      </c>
      <c r="Q75">
        <v>1.1020000000000001</v>
      </c>
      <c r="R75">
        <v>42</v>
      </c>
      <c r="S75">
        <v>5</v>
      </c>
      <c r="T75">
        <v>11.9</v>
      </c>
      <c r="U75">
        <v>282</v>
      </c>
      <c r="V75">
        <v>1</v>
      </c>
      <c r="W75">
        <v>4.82</v>
      </c>
      <c r="X75">
        <v>-1.2</v>
      </c>
      <c r="Y75">
        <v>0</v>
      </c>
    </row>
    <row r="76" spans="1:25" x14ac:dyDescent="0.2">
      <c r="A76" t="s">
        <v>98</v>
      </c>
      <c r="B76">
        <v>9</v>
      </c>
      <c r="C76" t="s">
        <v>176</v>
      </c>
      <c r="E76" t="s">
        <v>11</v>
      </c>
      <c r="F76" t="s">
        <v>11</v>
      </c>
      <c r="G76">
        <v>96</v>
      </c>
      <c r="H76">
        <v>95</v>
      </c>
      <c r="I76">
        <v>808</v>
      </c>
      <c r="J76">
        <v>60</v>
      </c>
      <c r="K76">
        <v>744</v>
      </c>
      <c r="L76">
        <v>4</v>
      </c>
      <c r="M76">
        <v>3</v>
      </c>
      <c r="N76">
        <v>0.995</v>
      </c>
      <c r="O76">
        <v>8.52</v>
      </c>
      <c r="P76">
        <v>0.9</v>
      </c>
      <c r="Q76">
        <v>0.88600000000000001</v>
      </c>
      <c r="R76">
        <v>103</v>
      </c>
      <c r="S76">
        <v>23</v>
      </c>
      <c r="T76">
        <v>22.3</v>
      </c>
      <c r="U76">
        <v>849.1</v>
      </c>
      <c r="V76">
        <v>6</v>
      </c>
      <c r="W76">
        <v>4.29</v>
      </c>
      <c r="X76">
        <v>-1.2</v>
      </c>
      <c r="Y76">
        <v>0</v>
      </c>
    </row>
    <row r="77" spans="1:25" x14ac:dyDescent="0.2">
      <c r="A77" t="s">
        <v>98</v>
      </c>
      <c r="B77">
        <v>78</v>
      </c>
      <c r="C77" t="s">
        <v>177</v>
      </c>
      <c r="E77" t="s">
        <v>11</v>
      </c>
      <c r="F77" t="s">
        <v>11</v>
      </c>
      <c r="G77">
        <v>27</v>
      </c>
      <c r="H77">
        <v>27</v>
      </c>
      <c r="I77">
        <v>235</v>
      </c>
      <c r="J77">
        <v>17</v>
      </c>
      <c r="K77">
        <v>217</v>
      </c>
      <c r="L77">
        <v>1</v>
      </c>
      <c r="M77">
        <v>2</v>
      </c>
      <c r="N77">
        <v>0.996</v>
      </c>
      <c r="O77">
        <v>8.92</v>
      </c>
      <c r="P77">
        <v>0.5</v>
      </c>
      <c r="Q77">
        <v>0.78400000000000003</v>
      </c>
      <c r="R77">
        <v>25</v>
      </c>
      <c r="S77">
        <v>7</v>
      </c>
      <c r="T77">
        <v>28</v>
      </c>
      <c r="U77">
        <v>236</v>
      </c>
      <c r="V77">
        <v>2</v>
      </c>
      <c r="W77">
        <v>4.2300000000000004</v>
      </c>
      <c r="X77">
        <v>-1.6</v>
      </c>
      <c r="Y77">
        <v>0</v>
      </c>
    </row>
    <row r="78" spans="1:25" x14ac:dyDescent="0.2">
      <c r="A78" t="s">
        <v>98</v>
      </c>
      <c r="B78">
        <v>44</v>
      </c>
      <c r="C78" t="s">
        <v>178</v>
      </c>
      <c r="E78" t="s">
        <v>11</v>
      </c>
      <c r="F78" t="s">
        <v>11</v>
      </c>
      <c r="G78">
        <v>71</v>
      </c>
      <c r="H78">
        <v>69</v>
      </c>
      <c r="I78">
        <v>600</v>
      </c>
      <c r="J78">
        <v>32</v>
      </c>
      <c r="K78">
        <v>567</v>
      </c>
      <c r="L78">
        <v>1</v>
      </c>
      <c r="M78">
        <v>5</v>
      </c>
      <c r="N78">
        <v>0.998</v>
      </c>
      <c r="O78">
        <v>8.5399999999999991</v>
      </c>
      <c r="P78">
        <v>-2.2999999999999998</v>
      </c>
      <c r="Q78">
        <v>0.90400000000000003</v>
      </c>
      <c r="R78">
        <v>79</v>
      </c>
      <c r="S78">
        <v>6</v>
      </c>
      <c r="T78">
        <v>7.6</v>
      </c>
      <c r="U78">
        <v>631.1</v>
      </c>
      <c r="V78">
        <v>4</v>
      </c>
      <c r="W78">
        <v>4.33</v>
      </c>
      <c r="X78">
        <v>-2.2000000000000002</v>
      </c>
      <c r="Y78">
        <v>0</v>
      </c>
    </row>
    <row r="79" spans="1:25" x14ac:dyDescent="0.2">
      <c r="A79" t="s">
        <v>98</v>
      </c>
      <c r="B79">
        <v>3</v>
      </c>
      <c r="C79" t="s">
        <v>179</v>
      </c>
      <c r="E79" t="s">
        <v>11</v>
      </c>
      <c r="F79" t="s">
        <v>11</v>
      </c>
      <c r="G79">
        <v>41</v>
      </c>
      <c r="H79">
        <v>40</v>
      </c>
      <c r="I79">
        <v>337</v>
      </c>
      <c r="J79">
        <v>18</v>
      </c>
      <c r="K79">
        <v>317</v>
      </c>
      <c r="L79">
        <v>2</v>
      </c>
      <c r="M79">
        <v>3</v>
      </c>
      <c r="N79">
        <v>0.99399999999999999</v>
      </c>
      <c r="O79">
        <v>8.36</v>
      </c>
      <c r="P79">
        <v>-0.1</v>
      </c>
      <c r="Q79">
        <v>0.73499999999999999</v>
      </c>
      <c r="R79">
        <v>36</v>
      </c>
      <c r="S79">
        <v>8</v>
      </c>
      <c r="T79">
        <v>22.2</v>
      </c>
      <c r="U79">
        <v>360.2</v>
      </c>
      <c r="V79">
        <v>3</v>
      </c>
      <c r="W79">
        <v>3.57</v>
      </c>
      <c r="X79">
        <v>-2.2000000000000002</v>
      </c>
      <c r="Y79">
        <v>0</v>
      </c>
    </row>
    <row r="80" spans="1:25" x14ac:dyDescent="0.2">
      <c r="P80">
        <f>SUM(P2:P79)</f>
        <v>-0.79999999999999793</v>
      </c>
      <c r="X80">
        <f>SUM(X2:X79)</f>
        <v>224.80000000000004</v>
      </c>
      <c r="Y80">
        <f>SUM(Y2:Y79)</f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C11CC-3BC1-6548-8734-C315F96125CB}">
  <dimension ref="A1:AI579"/>
  <sheetViews>
    <sheetView workbookViewId="0">
      <pane ySplit="1" topLeftCell="A550" activePane="bottomLeft" state="frozen"/>
      <selection activeCell="H1" sqref="H1"/>
      <selection pane="bottomLeft" activeCell="W579" sqref="W579"/>
    </sheetView>
  </sheetViews>
  <sheetFormatPr baseColWidth="10" defaultRowHeight="16" x14ac:dyDescent="0.2"/>
  <cols>
    <col min="1" max="1" width="6.83203125" customWidth="1"/>
    <col min="2" max="2" width="18.6640625" bestFit="1" customWidth="1"/>
    <col min="3" max="15" width="6.83203125" customWidth="1"/>
    <col min="16" max="18" width="6.83203125" style="3" customWidth="1"/>
    <col min="19" max="19" width="6.83203125" customWidth="1"/>
    <col min="20" max="20" width="6.83203125" style="4" customWidth="1"/>
    <col min="21" max="22" width="6.83203125" customWidth="1"/>
    <col min="23" max="27" width="6.83203125" style="4" customWidth="1"/>
    <col min="28" max="29" width="6.83203125" customWidth="1"/>
    <col min="30" max="31" width="6.83203125" style="4" customWidth="1"/>
    <col min="32" max="32" width="6.83203125" style="3" customWidth="1"/>
    <col min="33" max="33" width="12.83203125" style="3" customWidth="1"/>
    <col min="34" max="34" width="15.5" style="3" bestFit="1" customWidth="1"/>
    <col min="35" max="35" width="19.83203125" style="3" bestFit="1" customWidth="1"/>
  </cols>
  <sheetData>
    <row r="1" spans="1:35" x14ac:dyDescent="0.2">
      <c r="A1" s="1" t="s">
        <v>76</v>
      </c>
      <c r="B1" s="1" t="s">
        <v>78</v>
      </c>
      <c r="C1" s="1" t="s">
        <v>82</v>
      </c>
      <c r="D1" s="1" t="s">
        <v>10</v>
      </c>
      <c r="E1" s="1" t="s">
        <v>180</v>
      </c>
      <c r="F1" s="1" t="s">
        <v>181</v>
      </c>
      <c r="G1" s="1" t="s">
        <v>182</v>
      </c>
      <c r="H1" s="1" t="s">
        <v>183</v>
      </c>
      <c r="I1" s="1" t="s">
        <v>157</v>
      </c>
      <c r="J1" s="1" t="s">
        <v>184</v>
      </c>
      <c r="K1" s="1" t="s">
        <v>185</v>
      </c>
      <c r="L1" s="1" t="s">
        <v>186</v>
      </c>
      <c r="M1" s="1" t="s">
        <v>187</v>
      </c>
      <c r="N1" s="1" t="s">
        <v>188</v>
      </c>
      <c r="O1" s="1" t="s">
        <v>189</v>
      </c>
      <c r="P1" s="5" t="s">
        <v>1294</v>
      </c>
      <c r="Q1" s="5" t="s">
        <v>1295</v>
      </c>
      <c r="R1" s="5" t="s">
        <v>190</v>
      </c>
      <c r="S1" s="1" t="s">
        <v>13</v>
      </c>
      <c r="T1" s="6" t="s">
        <v>15</v>
      </c>
      <c r="U1" s="1" t="s">
        <v>191</v>
      </c>
      <c r="V1" s="1" t="s">
        <v>192</v>
      </c>
      <c r="W1" s="6" t="s">
        <v>17</v>
      </c>
      <c r="X1" s="6" t="s">
        <v>18</v>
      </c>
      <c r="Y1" s="6" t="s">
        <v>19</v>
      </c>
      <c r="Z1" s="6" t="s">
        <v>20</v>
      </c>
      <c r="AA1" s="6" t="s">
        <v>26</v>
      </c>
      <c r="AB1" s="1" t="s">
        <v>91</v>
      </c>
      <c r="AC1" s="1" t="s">
        <v>92</v>
      </c>
      <c r="AD1" s="6" t="s">
        <v>96</v>
      </c>
      <c r="AE1" s="6" t="s">
        <v>97</v>
      </c>
      <c r="AF1" s="5" t="s">
        <v>1288</v>
      </c>
      <c r="AG1" s="5" t="s">
        <v>1287</v>
      </c>
      <c r="AH1" s="5" t="s">
        <v>1289</v>
      </c>
      <c r="AI1" s="5" t="s">
        <v>1293</v>
      </c>
    </row>
    <row r="2" spans="1:35" x14ac:dyDescent="0.2">
      <c r="A2" t="s">
        <v>195</v>
      </c>
      <c r="B2" t="s">
        <v>211</v>
      </c>
      <c r="C2">
        <v>156</v>
      </c>
      <c r="D2">
        <v>689</v>
      </c>
      <c r="E2">
        <v>557</v>
      </c>
      <c r="F2">
        <v>192</v>
      </c>
      <c r="G2">
        <v>137</v>
      </c>
      <c r="H2">
        <v>33</v>
      </c>
      <c r="I2">
        <v>10</v>
      </c>
      <c r="J2">
        <v>12</v>
      </c>
      <c r="K2">
        <v>122</v>
      </c>
      <c r="L2">
        <v>3</v>
      </c>
      <c r="M2">
        <v>6</v>
      </c>
      <c r="N2">
        <v>4</v>
      </c>
      <c r="O2">
        <v>5</v>
      </c>
      <c r="P2" s="3">
        <v>0.46400000000000002</v>
      </c>
      <c r="Q2" s="3">
        <v>0.504</v>
      </c>
      <c r="R2" s="3">
        <v>0.41599999999999998</v>
      </c>
      <c r="S2">
        <v>135</v>
      </c>
      <c r="T2" s="4">
        <v>56</v>
      </c>
      <c r="U2">
        <v>29</v>
      </c>
      <c r="V2">
        <v>15</v>
      </c>
      <c r="W2" s="4">
        <v>56</v>
      </c>
      <c r="X2" s="4">
        <v>-3.8</v>
      </c>
      <c r="Y2" s="4">
        <v>-3.5</v>
      </c>
      <c r="Z2" s="4">
        <v>-7.2</v>
      </c>
      <c r="AA2" s="4">
        <v>1.4</v>
      </c>
      <c r="AB2">
        <v>0</v>
      </c>
      <c r="AC2">
        <v>0</v>
      </c>
      <c r="AD2" s="4">
        <v>0</v>
      </c>
      <c r="AE2" s="4">
        <v>-1.2</v>
      </c>
      <c r="AF2" s="3">
        <f>(0.7*(K2+M2)+0.9*G2+1.25*H2+1.6*I2+2*J2)/D2</f>
        <v>0.42692307692307691</v>
      </c>
      <c r="AG2" s="3">
        <f>(0.7*(K2+M2-L2)+0.9*G2+1.25*H2+1.6*I2+2*J2)/(D2-L2)</f>
        <v>0.42572886297376095</v>
      </c>
      <c r="AH2" s="3">
        <f>(0.7*(K2+M2-NL2)+0.9*G2+1.25*H2+1.6*I2+2*J2)/(D2-L2+N2)</f>
        <v>0.42630434782608695</v>
      </c>
      <c r="AI2" s="3">
        <f>(1.8*P2+Q2)/3.08</f>
        <v>0.43480519480519475</v>
      </c>
    </row>
    <row r="3" spans="1:35" x14ac:dyDescent="0.2">
      <c r="A3" t="s">
        <v>183</v>
      </c>
      <c r="B3" t="s">
        <v>212</v>
      </c>
      <c r="C3">
        <v>155</v>
      </c>
      <c r="D3">
        <v>669</v>
      </c>
      <c r="E3">
        <v>563</v>
      </c>
      <c r="F3">
        <v>180</v>
      </c>
      <c r="G3">
        <v>112</v>
      </c>
      <c r="H3">
        <v>31</v>
      </c>
      <c r="I3">
        <v>0</v>
      </c>
      <c r="J3">
        <v>37</v>
      </c>
      <c r="K3">
        <v>99</v>
      </c>
      <c r="L3">
        <v>10</v>
      </c>
      <c r="M3">
        <v>5</v>
      </c>
      <c r="N3">
        <v>2</v>
      </c>
      <c r="O3">
        <v>12</v>
      </c>
      <c r="P3" s="3">
        <v>0.42499999999999999</v>
      </c>
      <c r="Q3" s="3">
        <v>0.57199999999999995</v>
      </c>
      <c r="R3" s="3">
        <v>0.41199999999999998</v>
      </c>
      <c r="S3">
        <v>129</v>
      </c>
      <c r="T3" s="4">
        <v>52.1</v>
      </c>
      <c r="U3">
        <v>3</v>
      </c>
      <c r="V3">
        <v>0</v>
      </c>
      <c r="W3" s="4">
        <v>52.1</v>
      </c>
      <c r="X3" s="4">
        <v>-2</v>
      </c>
      <c r="Y3" s="4">
        <v>-2.2999999999999998</v>
      </c>
      <c r="Z3" s="4">
        <v>-4.3</v>
      </c>
      <c r="AA3" s="4">
        <v>3.1</v>
      </c>
      <c r="AB3">
        <v>0</v>
      </c>
      <c r="AC3">
        <v>0</v>
      </c>
      <c r="AD3" s="4">
        <v>0</v>
      </c>
      <c r="AE3" s="4">
        <v>2.2999999999999998</v>
      </c>
      <c r="AF3" s="3">
        <f t="shared" ref="AF3:AF66" si="0">(0.7*(K3+M3)+0.9*G3+1.25*H3+1.6*I3+2*J3)/D3</f>
        <v>0.42802690582959646</v>
      </c>
      <c r="AG3" s="3">
        <f t="shared" ref="AG3:AG66" si="1">(0.7*(K3+M3-L3)+0.9*G3+1.25*H3+1.6*I3+2*J3)/(D3-L3)</f>
        <v>0.42389984825493177</v>
      </c>
      <c r="AH3" s="3">
        <f t="shared" ref="AH3:AH66" si="2">(0.7*(K3+M3-NL3)+0.9*G3+1.25*H3+1.6*I3+2*J3)/(D3-L3+N3)</f>
        <v>0.43320726172465962</v>
      </c>
      <c r="AI3" s="3">
        <f t="shared" ref="AI3:AI66" si="3">(1.8*P3+Q3)/3.08</f>
        <v>0.43409090909090908</v>
      </c>
    </row>
    <row r="4" spans="1:35" x14ac:dyDescent="0.2">
      <c r="A4" t="s">
        <v>161</v>
      </c>
      <c r="B4" t="s">
        <v>214</v>
      </c>
      <c r="C4">
        <v>157</v>
      </c>
      <c r="D4">
        <v>656</v>
      </c>
      <c r="E4">
        <v>576</v>
      </c>
      <c r="F4">
        <v>180</v>
      </c>
      <c r="G4">
        <v>115</v>
      </c>
      <c r="H4">
        <v>22</v>
      </c>
      <c r="I4">
        <v>0</v>
      </c>
      <c r="J4">
        <v>43</v>
      </c>
      <c r="K4">
        <v>74</v>
      </c>
      <c r="L4">
        <v>2</v>
      </c>
      <c r="M4">
        <v>4</v>
      </c>
      <c r="N4">
        <v>2</v>
      </c>
      <c r="O4">
        <v>15</v>
      </c>
      <c r="P4" s="3">
        <v>0.39300000000000002</v>
      </c>
      <c r="Q4" s="3">
        <v>0.57499999999999996</v>
      </c>
      <c r="R4" s="3">
        <v>0.40699999999999997</v>
      </c>
      <c r="S4">
        <v>123</v>
      </c>
      <c r="T4" s="4">
        <v>48.1</v>
      </c>
      <c r="U4">
        <v>1</v>
      </c>
      <c r="V4">
        <v>2</v>
      </c>
      <c r="W4" s="4">
        <v>48.1</v>
      </c>
      <c r="X4" s="4">
        <v>-3.3</v>
      </c>
      <c r="Y4" s="4">
        <v>-9</v>
      </c>
      <c r="Z4" s="4">
        <v>-12.3</v>
      </c>
      <c r="AA4" s="4">
        <v>0.7</v>
      </c>
      <c r="AB4">
        <v>0</v>
      </c>
      <c r="AC4">
        <v>0</v>
      </c>
      <c r="AD4" s="4">
        <v>0</v>
      </c>
      <c r="AE4" s="4">
        <v>4.8</v>
      </c>
      <c r="AF4" s="3">
        <f t="shared" si="0"/>
        <v>0.41402439024390247</v>
      </c>
      <c r="AG4" s="3">
        <f t="shared" si="1"/>
        <v>0.41314984709480118</v>
      </c>
      <c r="AH4" s="3">
        <f t="shared" si="2"/>
        <v>0.41402439024390247</v>
      </c>
      <c r="AI4" s="3">
        <f t="shared" si="3"/>
        <v>0.41636363636363632</v>
      </c>
    </row>
    <row r="5" spans="1:35" x14ac:dyDescent="0.2">
      <c r="A5" t="s">
        <v>183</v>
      </c>
      <c r="B5" t="s">
        <v>217</v>
      </c>
      <c r="C5">
        <v>149</v>
      </c>
      <c r="D5">
        <v>655</v>
      </c>
      <c r="E5">
        <v>544</v>
      </c>
      <c r="F5">
        <v>174</v>
      </c>
      <c r="G5">
        <v>115</v>
      </c>
      <c r="H5">
        <v>29</v>
      </c>
      <c r="I5">
        <v>2</v>
      </c>
      <c r="J5">
        <v>28</v>
      </c>
      <c r="K5">
        <v>98</v>
      </c>
      <c r="L5">
        <v>9</v>
      </c>
      <c r="M5">
        <v>6</v>
      </c>
      <c r="N5">
        <v>7</v>
      </c>
      <c r="O5">
        <v>33</v>
      </c>
      <c r="P5" s="3">
        <v>0.42399999999999999</v>
      </c>
      <c r="Q5" s="3">
        <v>0.53500000000000003</v>
      </c>
      <c r="R5" s="3">
        <v>0.39900000000000002</v>
      </c>
      <c r="S5">
        <v>119</v>
      </c>
      <c r="T5" s="4">
        <v>44.1</v>
      </c>
      <c r="U5">
        <v>4</v>
      </c>
      <c r="V5">
        <v>2</v>
      </c>
      <c r="W5" s="4">
        <v>44.1</v>
      </c>
      <c r="X5" s="4">
        <v>-2.8</v>
      </c>
      <c r="Y5" s="4">
        <v>-3.5</v>
      </c>
      <c r="Z5" s="4">
        <v>-6.3</v>
      </c>
      <c r="AA5" s="4">
        <v>0.7</v>
      </c>
      <c r="AB5">
        <v>0</v>
      </c>
      <c r="AC5">
        <v>0</v>
      </c>
      <c r="AD5" s="4">
        <v>0</v>
      </c>
      <c r="AE5" s="4">
        <v>0</v>
      </c>
      <c r="AF5" s="3">
        <f t="shared" si="0"/>
        <v>0.41488549618320608</v>
      </c>
      <c r="AG5" s="3">
        <f t="shared" si="1"/>
        <v>0.41091331269349846</v>
      </c>
      <c r="AH5" s="3">
        <f t="shared" si="2"/>
        <v>0.41615620214395099</v>
      </c>
      <c r="AI5" s="3">
        <f t="shared" si="3"/>
        <v>0.42149350649350648</v>
      </c>
    </row>
    <row r="6" spans="1:35" x14ac:dyDescent="0.2">
      <c r="A6" t="s">
        <v>157</v>
      </c>
      <c r="B6" t="s">
        <v>221</v>
      </c>
      <c r="C6">
        <v>156</v>
      </c>
      <c r="D6">
        <v>671</v>
      </c>
      <c r="E6">
        <v>553</v>
      </c>
      <c r="F6">
        <v>157</v>
      </c>
      <c r="G6">
        <v>93</v>
      </c>
      <c r="H6">
        <v>29</v>
      </c>
      <c r="I6">
        <v>1</v>
      </c>
      <c r="J6">
        <v>34</v>
      </c>
      <c r="K6">
        <v>110</v>
      </c>
      <c r="L6">
        <v>5</v>
      </c>
      <c r="M6">
        <v>4</v>
      </c>
      <c r="N6">
        <v>4</v>
      </c>
      <c r="O6">
        <v>19</v>
      </c>
      <c r="P6" s="3">
        <v>0.40400000000000003</v>
      </c>
      <c r="Q6" s="3">
        <v>0.52400000000000002</v>
      </c>
      <c r="R6" s="3">
        <v>0.39100000000000001</v>
      </c>
      <c r="S6">
        <v>117</v>
      </c>
      <c r="T6" s="4">
        <v>40.5</v>
      </c>
      <c r="U6">
        <v>1</v>
      </c>
      <c r="V6">
        <v>0</v>
      </c>
      <c r="W6" s="4">
        <v>40.5</v>
      </c>
      <c r="X6" s="4">
        <v>-2.4</v>
      </c>
      <c r="Y6" s="4">
        <v>-2.6</v>
      </c>
      <c r="Z6" s="4">
        <v>-5.0999999999999996</v>
      </c>
      <c r="AA6" s="4">
        <v>2.7</v>
      </c>
      <c r="AB6">
        <v>0</v>
      </c>
      <c r="AC6">
        <v>0</v>
      </c>
      <c r="AD6" s="4">
        <v>0</v>
      </c>
      <c r="AE6" s="4">
        <v>0</v>
      </c>
      <c r="AF6" s="3">
        <f t="shared" si="0"/>
        <v>0.40141579731743671</v>
      </c>
      <c r="AG6" s="3">
        <f t="shared" si="1"/>
        <v>0.39917417417417422</v>
      </c>
      <c r="AH6" s="3">
        <f t="shared" si="2"/>
        <v>0.40201492537313438</v>
      </c>
      <c r="AI6" s="3">
        <f t="shared" si="3"/>
        <v>0.40623376623376628</v>
      </c>
    </row>
    <row r="7" spans="1:35" x14ac:dyDescent="0.2">
      <c r="A7" t="s">
        <v>182</v>
      </c>
      <c r="B7" t="s">
        <v>218</v>
      </c>
      <c r="C7">
        <v>152</v>
      </c>
      <c r="D7">
        <v>618</v>
      </c>
      <c r="E7">
        <v>566</v>
      </c>
      <c r="F7">
        <v>158</v>
      </c>
      <c r="G7">
        <v>74</v>
      </c>
      <c r="H7">
        <v>19</v>
      </c>
      <c r="I7">
        <v>1</v>
      </c>
      <c r="J7">
        <v>64</v>
      </c>
      <c r="K7">
        <v>44</v>
      </c>
      <c r="L7">
        <v>8</v>
      </c>
      <c r="M7">
        <v>3</v>
      </c>
      <c r="N7">
        <v>5</v>
      </c>
      <c r="O7">
        <v>6</v>
      </c>
      <c r="P7" s="3">
        <v>0.33200000000000002</v>
      </c>
      <c r="Q7" s="3">
        <v>0.65500000000000003</v>
      </c>
      <c r="R7" s="3">
        <v>0.39700000000000002</v>
      </c>
      <c r="S7">
        <v>111</v>
      </c>
      <c r="T7" s="4">
        <v>40.5</v>
      </c>
      <c r="U7">
        <v>0</v>
      </c>
      <c r="V7">
        <v>0</v>
      </c>
      <c r="W7" s="4">
        <v>40.5</v>
      </c>
      <c r="X7" s="4">
        <v>0</v>
      </c>
      <c r="Y7" s="4">
        <v>-3.5</v>
      </c>
      <c r="Z7" s="4">
        <v>-3.5</v>
      </c>
      <c r="AA7" s="4">
        <v>3.9</v>
      </c>
      <c r="AB7">
        <v>0</v>
      </c>
      <c r="AC7">
        <v>0</v>
      </c>
      <c r="AD7" s="4">
        <v>0</v>
      </c>
      <c r="AE7" s="4">
        <v>0</v>
      </c>
      <c r="AF7" s="3">
        <f t="shared" si="0"/>
        <v>0.40914239482200648</v>
      </c>
      <c r="AG7" s="3">
        <f t="shared" si="1"/>
        <v>0.40532786885245903</v>
      </c>
      <c r="AH7" s="3">
        <f t="shared" si="2"/>
        <v>0.41113821138211382</v>
      </c>
      <c r="AI7" s="3">
        <f t="shared" si="3"/>
        <v>0.40668831168831171</v>
      </c>
    </row>
    <row r="8" spans="1:35" x14ac:dyDescent="0.2">
      <c r="A8" t="s">
        <v>195</v>
      </c>
      <c r="B8" t="s">
        <v>219</v>
      </c>
      <c r="C8">
        <v>151</v>
      </c>
      <c r="D8">
        <v>638</v>
      </c>
      <c r="E8">
        <v>563</v>
      </c>
      <c r="F8">
        <v>174</v>
      </c>
      <c r="G8">
        <v>109</v>
      </c>
      <c r="H8">
        <v>29</v>
      </c>
      <c r="I8">
        <v>0</v>
      </c>
      <c r="J8">
        <v>36</v>
      </c>
      <c r="K8">
        <v>68</v>
      </c>
      <c r="L8">
        <v>4</v>
      </c>
      <c r="M8">
        <v>5</v>
      </c>
      <c r="N8">
        <v>2</v>
      </c>
      <c r="O8">
        <v>10</v>
      </c>
      <c r="P8" s="3">
        <v>0.38700000000000001</v>
      </c>
      <c r="Q8" s="3">
        <v>0.55200000000000005</v>
      </c>
      <c r="R8" s="3">
        <v>0.39400000000000002</v>
      </c>
      <c r="S8">
        <v>113</v>
      </c>
      <c r="T8" s="4">
        <v>40.1</v>
      </c>
      <c r="U8">
        <v>4</v>
      </c>
      <c r="V8">
        <v>0</v>
      </c>
      <c r="W8" s="4">
        <v>40.1</v>
      </c>
      <c r="X8" s="4">
        <v>-1.4</v>
      </c>
      <c r="Y8" s="4">
        <v>-2.1</v>
      </c>
      <c r="Z8" s="4">
        <v>-3.5</v>
      </c>
      <c r="AA8" s="4">
        <v>-0.4</v>
      </c>
      <c r="AB8">
        <v>0</v>
      </c>
      <c r="AC8">
        <v>0</v>
      </c>
      <c r="AD8" s="4">
        <v>0</v>
      </c>
      <c r="AE8" s="4">
        <v>-0.3</v>
      </c>
      <c r="AF8" s="3">
        <f t="shared" si="0"/>
        <v>0.40352664576802505</v>
      </c>
      <c r="AG8" s="3">
        <f t="shared" si="1"/>
        <v>0.40165615141955835</v>
      </c>
      <c r="AH8" s="3">
        <f t="shared" si="2"/>
        <v>0.40479559748427674</v>
      </c>
      <c r="AI8" s="3">
        <f t="shared" si="3"/>
        <v>0.40538961038961041</v>
      </c>
    </row>
    <row r="9" spans="1:35" x14ac:dyDescent="0.2">
      <c r="A9" t="s">
        <v>197</v>
      </c>
      <c r="B9" t="s">
        <v>222</v>
      </c>
      <c r="C9">
        <v>156</v>
      </c>
      <c r="D9">
        <v>662</v>
      </c>
      <c r="E9">
        <v>576</v>
      </c>
      <c r="F9">
        <v>175</v>
      </c>
      <c r="G9">
        <v>95</v>
      </c>
      <c r="H9">
        <v>42</v>
      </c>
      <c r="I9">
        <v>8</v>
      </c>
      <c r="J9">
        <v>30</v>
      </c>
      <c r="K9">
        <v>73</v>
      </c>
      <c r="L9">
        <v>6</v>
      </c>
      <c r="M9">
        <v>6</v>
      </c>
      <c r="N9">
        <v>7</v>
      </c>
      <c r="O9">
        <v>6</v>
      </c>
      <c r="P9" s="3">
        <v>0.38400000000000001</v>
      </c>
      <c r="Q9" s="3">
        <v>0.56100000000000005</v>
      </c>
      <c r="R9" s="3">
        <v>0.39</v>
      </c>
      <c r="S9">
        <v>115</v>
      </c>
      <c r="T9" s="4">
        <v>39.6</v>
      </c>
      <c r="U9">
        <v>63</v>
      </c>
      <c r="V9">
        <v>5</v>
      </c>
      <c r="W9" s="4">
        <v>39.6</v>
      </c>
      <c r="X9" s="4">
        <v>10.5</v>
      </c>
      <c r="Y9" s="4">
        <v>0.6</v>
      </c>
      <c r="Z9" s="4">
        <v>11.1</v>
      </c>
      <c r="AA9" s="4">
        <v>-10.5</v>
      </c>
      <c r="AB9">
        <v>0</v>
      </c>
      <c r="AC9">
        <v>0</v>
      </c>
      <c r="AD9" s="4">
        <v>0</v>
      </c>
      <c r="AE9" s="4">
        <v>-1.6</v>
      </c>
      <c r="AF9" s="3">
        <f t="shared" si="0"/>
        <v>0.40196374622356501</v>
      </c>
      <c r="AG9" s="3">
        <f t="shared" si="1"/>
        <v>0.39923780487804872</v>
      </c>
      <c r="AH9" s="3">
        <f t="shared" si="2"/>
        <v>0.40135746606334843</v>
      </c>
      <c r="AI9" s="3">
        <f t="shared" si="3"/>
        <v>0.40655844155844162</v>
      </c>
    </row>
    <row r="10" spans="1:35" x14ac:dyDescent="0.2">
      <c r="A10" t="s">
        <v>161</v>
      </c>
      <c r="B10" t="s">
        <v>213</v>
      </c>
      <c r="C10">
        <v>123</v>
      </c>
      <c r="D10">
        <v>536</v>
      </c>
      <c r="E10">
        <v>475</v>
      </c>
      <c r="F10">
        <v>157</v>
      </c>
      <c r="G10">
        <v>100</v>
      </c>
      <c r="H10">
        <v>33</v>
      </c>
      <c r="I10">
        <v>0</v>
      </c>
      <c r="J10">
        <v>24</v>
      </c>
      <c r="K10">
        <v>58</v>
      </c>
      <c r="L10">
        <v>1</v>
      </c>
      <c r="M10">
        <v>3</v>
      </c>
      <c r="N10">
        <v>0</v>
      </c>
      <c r="O10">
        <v>24</v>
      </c>
      <c r="P10" s="3">
        <v>0.40699999999999997</v>
      </c>
      <c r="Q10" s="3">
        <v>0.55200000000000005</v>
      </c>
      <c r="R10" s="3">
        <v>0.40699999999999997</v>
      </c>
      <c r="S10">
        <v>101</v>
      </c>
      <c r="T10" s="4">
        <v>39.4</v>
      </c>
      <c r="U10">
        <v>2</v>
      </c>
      <c r="V10">
        <v>1</v>
      </c>
      <c r="W10" s="4">
        <v>39.4</v>
      </c>
      <c r="X10" s="4">
        <v>-2.1</v>
      </c>
      <c r="Y10" s="4">
        <v>-4.5999999999999996</v>
      </c>
      <c r="Z10" s="4">
        <v>-6.7</v>
      </c>
      <c r="AA10" s="4">
        <v>-8.6</v>
      </c>
      <c r="AB10">
        <v>0</v>
      </c>
      <c r="AC10">
        <v>0</v>
      </c>
      <c r="AD10" s="4">
        <v>0</v>
      </c>
      <c r="AE10" s="4">
        <v>2.2999999999999998</v>
      </c>
      <c r="AF10" s="3">
        <f t="shared" si="0"/>
        <v>0.41408582089552237</v>
      </c>
      <c r="AG10" s="3">
        <f t="shared" si="1"/>
        <v>0.4135514018691589</v>
      </c>
      <c r="AH10" s="3">
        <f t="shared" si="2"/>
        <v>0.41485981308411213</v>
      </c>
      <c r="AI10" s="3">
        <f t="shared" si="3"/>
        <v>0.41707792207792205</v>
      </c>
    </row>
    <row r="11" spans="1:35" x14ac:dyDescent="0.2">
      <c r="A11" t="s">
        <v>195</v>
      </c>
      <c r="B11" t="s">
        <v>223</v>
      </c>
      <c r="C11">
        <v>152</v>
      </c>
      <c r="D11">
        <v>647</v>
      </c>
      <c r="E11">
        <v>578</v>
      </c>
      <c r="F11">
        <v>157</v>
      </c>
      <c r="G11">
        <v>83</v>
      </c>
      <c r="H11">
        <v>23</v>
      </c>
      <c r="I11">
        <v>0</v>
      </c>
      <c r="J11">
        <v>51</v>
      </c>
      <c r="K11">
        <v>64</v>
      </c>
      <c r="L11">
        <v>0</v>
      </c>
      <c r="M11">
        <v>4</v>
      </c>
      <c r="N11">
        <v>1</v>
      </c>
      <c r="O11">
        <v>7</v>
      </c>
      <c r="P11" s="3">
        <v>0.34799999999999998</v>
      </c>
      <c r="Q11" s="3">
        <v>0.57599999999999996</v>
      </c>
      <c r="R11" s="3">
        <v>0.38800000000000001</v>
      </c>
      <c r="S11">
        <v>111</v>
      </c>
      <c r="T11" s="4">
        <v>37.1</v>
      </c>
      <c r="U11">
        <v>2</v>
      </c>
      <c r="V11">
        <v>0</v>
      </c>
      <c r="W11" s="4">
        <v>37.1</v>
      </c>
      <c r="X11" s="4">
        <v>-1.5</v>
      </c>
      <c r="Y11" s="4">
        <v>-1.9</v>
      </c>
      <c r="Z11" s="4">
        <v>-3.5</v>
      </c>
      <c r="AA11" s="4">
        <v>-5.5</v>
      </c>
      <c r="AB11">
        <v>0</v>
      </c>
      <c r="AC11">
        <v>0</v>
      </c>
      <c r="AD11" s="4">
        <v>0</v>
      </c>
      <c r="AE11" s="4">
        <v>2.2999999999999998</v>
      </c>
      <c r="AF11" s="3">
        <f t="shared" si="0"/>
        <v>0.39111282843894901</v>
      </c>
      <c r="AG11" s="3">
        <f t="shared" si="1"/>
        <v>0.39111282843894901</v>
      </c>
      <c r="AH11" s="3">
        <f t="shared" si="2"/>
        <v>0.39050925925925928</v>
      </c>
      <c r="AI11" s="3">
        <f t="shared" si="3"/>
        <v>0.39038961038961034</v>
      </c>
    </row>
    <row r="12" spans="1:35" x14ac:dyDescent="0.2">
      <c r="A12" t="s">
        <v>197</v>
      </c>
      <c r="B12" t="s">
        <v>234</v>
      </c>
      <c r="C12">
        <v>151</v>
      </c>
      <c r="D12">
        <v>694</v>
      </c>
      <c r="E12">
        <v>642</v>
      </c>
      <c r="F12">
        <v>201</v>
      </c>
      <c r="G12">
        <v>135</v>
      </c>
      <c r="H12">
        <v>23</v>
      </c>
      <c r="I12">
        <v>5</v>
      </c>
      <c r="J12">
        <v>38</v>
      </c>
      <c r="K12">
        <v>47</v>
      </c>
      <c r="L12">
        <v>3</v>
      </c>
      <c r="M12">
        <v>3</v>
      </c>
      <c r="N12">
        <v>2</v>
      </c>
      <c r="O12">
        <v>8</v>
      </c>
      <c r="P12" s="3">
        <v>0.36199999999999999</v>
      </c>
      <c r="Q12" s="3">
        <v>0.54200000000000004</v>
      </c>
      <c r="R12" s="3">
        <v>0.38</v>
      </c>
      <c r="S12">
        <v>115</v>
      </c>
      <c r="T12" s="4">
        <v>35.200000000000003</v>
      </c>
      <c r="U12">
        <v>41</v>
      </c>
      <c r="V12">
        <v>10</v>
      </c>
      <c r="W12" s="4">
        <v>35.200000000000003</v>
      </c>
      <c r="X12" s="4">
        <v>2.6</v>
      </c>
      <c r="Y12" s="4">
        <v>-3.2</v>
      </c>
      <c r="Z12" s="4">
        <v>-0.6</v>
      </c>
      <c r="AA12" s="4">
        <v>5.6</v>
      </c>
      <c r="AB12">
        <v>0</v>
      </c>
      <c r="AC12">
        <v>0</v>
      </c>
      <c r="AD12" s="4">
        <v>0</v>
      </c>
      <c r="AE12" s="4">
        <v>13.3</v>
      </c>
      <c r="AF12" s="3">
        <f t="shared" si="0"/>
        <v>0.38796829971181557</v>
      </c>
      <c r="AG12" s="3">
        <f t="shared" si="1"/>
        <v>0.38661360347322715</v>
      </c>
      <c r="AH12" s="3">
        <f t="shared" si="2"/>
        <v>0.38852813852813856</v>
      </c>
      <c r="AI12" s="3">
        <f t="shared" si="3"/>
        <v>0.38753246753246751</v>
      </c>
    </row>
    <row r="13" spans="1:35" x14ac:dyDescent="0.2">
      <c r="A13" t="s">
        <v>195</v>
      </c>
      <c r="B13" t="s">
        <v>239</v>
      </c>
      <c r="C13">
        <v>151</v>
      </c>
      <c r="D13">
        <v>671</v>
      </c>
      <c r="E13">
        <v>598</v>
      </c>
      <c r="F13">
        <v>171</v>
      </c>
      <c r="G13">
        <v>101</v>
      </c>
      <c r="H13">
        <v>31</v>
      </c>
      <c r="I13">
        <v>4</v>
      </c>
      <c r="J13">
        <v>35</v>
      </c>
      <c r="K13">
        <v>62</v>
      </c>
      <c r="L13">
        <v>0</v>
      </c>
      <c r="M13">
        <v>8</v>
      </c>
      <c r="N13">
        <v>3</v>
      </c>
      <c r="O13">
        <v>4</v>
      </c>
      <c r="P13" s="3">
        <v>0.35899999999999999</v>
      </c>
      <c r="Q13" s="3">
        <v>0.52700000000000002</v>
      </c>
      <c r="R13" s="3">
        <v>0.375</v>
      </c>
      <c r="S13">
        <v>109</v>
      </c>
      <c r="T13" s="4">
        <v>31.8</v>
      </c>
      <c r="U13">
        <v>64</v>
      </c>
      <c r="V13">
        <v>15</v>
      </c>
      <c r="W13" s="4">
        <v>31.8</v>
      </c>
      <c r="X13" s="4">
        <v>5.9</v>
      </c>
      <c r="Y13" s="4">
        <v>-1.3</v>
      </c>
      <c r="Z13" s="4">
        <v>4.5999999999999996</v>
      </c>
      <c r="AA13" s="4">
        <v>-24.2</v>
      </c>
      <c r="AB13">
        <v>0</v>
      </c>
      <c r="AC13">
        <v>0</v>
      </c>
      <c r="AD13" s="4">
        <v>0</v>
      </c>
      <c r="AE13" s="4">
        <v>-3.9</v>
      </c>
      <c r="AF13" s="3">
        <f t="shared" si="0"/>
        <v>0.38010432190760063</v>
      </c>
      <c r="AG13" s="3">
        <f t="shared" si="1"/>
        <v>0.38010432190760063</v>
      </c>
      <c r="AH13" s="3">
        <f t="shared" si="2"/>
        <v>0.37841246290801189</v>
      </c>
      <c r="AI13" s="3">
        <f t="shared" si="3"/>
        <v>0.38090909090909092</v>
      </c>
    </row>
    <row r="14" spans="1:35" x14ac:dyDescent="0.2">
      <c r="A14" t="s">
        <v>195</v>
      </c>
      <c r="B14" t="s">
        <v>237</v>
      </c>
      <c r="C14">
        <v>149</v>
      </c>
      <c r="D14">
        <v>662</v>
      </c>
      <c r="E14">
        <v>580</v>
      </c>
      <c r="F14">
        <v>170</v>
      </c>
      <c r="G14">
        <v>101</v>
      </c>
      <c r="H14">
        <v>32</v>
      </c>
      <c r="I14">
        <v>4</v>
      </c>
      <c r="J14">
        <v>33</v>
      </c>
      <c r="K14">
        <v>70</v>
      </c>
      <c r="L14">
        <v>5</v>
      </c>
      <c r="M14">
        <v>5</v>
      </c>
      <c r="N14">
        <v>7</v>
      </c>
      <c r="O14">
        <v>13</v>
      </c>
      <c r="P14" s="3">
        <v>0.37</v>
      </c>
      <c r="Q14" s="3">
        <v>0.53300000000000003</v>
      </c>
      <c r="R14" s="3">
        <v>0.376</v>
      </c>
      <c r="S14">
        <v>107</v>
      </c>
      <c r="T14" s="4">
        <v>31.8</v>
      </c>
      <c r="U14">
        <v>1</v>
      </c>
      <c r="V14">
        <v>2</v>
      </c>
      <c r="W14" s="4">
        <v>31.8</v>
      </c>
      <c r="X14" s="4">
        <v>-3</v>
      </c>
      <c r="Y14" s="4">
        <v>-2.5</v>
      </c>
      <c r="Z14" s="4">
        <v>-5.5</v>
      </c>
      <c r="AA14" s="4">
        <v>7.8</v>
      </c>
      <c r="AB14">
        <v>0</v>
      </c>
      <c r="AC14">
        <v>0</v>
      </c>
      <c r="AD14" s="4">
        <v>0</v>
      </c>
      <c r="AE14" s="4">
        <v>4.5999999999999996</v>
      </c>
      <c r="AF14" s="3">
        <f t="shared" si="0"/>
        <v>0.38640483383685803</v>
      </c>
      <c r="AG14" s="3">
        <f t="shared" si="1"/>
        <v>0.38401826484018264</v>
      </c>
      <c r="AH14" s="3">
        <f t="shared" si="2"/>
        <v>0.38524096385542173</v>
      </c>
      <c r="AI14" s="3">
        <f t="shared" si="3"/>
        <v>0.38928571428571429</v>
      </c>
    </row>
    <row r="15" spans="1:35" x14ac:dyDescent="0.2">
      <c r="A15" t="s">
        <v>161</v>
      </c>
      <c r="B15" t="s">
        <v>238</v>
      </c>
      <c r="C15">
        <v>151</v>
      </c>
      <c r="D15">
        <v>644</v>
      </c>
      <c r="E15">
        <v>586</v>
      </c>
      <c r="F15">
        <v>188</v>
      </c>
      <c r="G15">
        <v>129</v>
      </c>
      <c r="H15">
        <v>32</v>
      </c>
      <c r="I15">
        <v>3</v>
      </c>
      <c r="J15">
        <v>24</v>
      </c>
      <c r="K15">
        <v>48</v>
      </c>
      <c r="L15">
        <v>0</v>
      </c>
      <c r="M15">
        <v>5</v>
      </c>
      <c r="N15">
        <v>5</v>
      </c>
      <c r="O15">
        <v>8</v>
      </c>
      <c r="P15" s="3">
        <v>0.374</v>
      </c>
      <c r="Q15" s="3">
        <v>0.50900000000000001</v>
      </c>
      <c r="R15" s="3">
        <v>0.376</v>
      </c>
      <c r="S15">
        <v>104</v>
      </c>
      <c r="T15" s="4">
        <v>30.8</v>
      </c>
      <c r="U15">
        <v>2</v>
      </c>
      <c r="V15">
        <v>1</v>
      </c>
      <c r="W15" s="4">
        <v>30.8</v>
      </c>
      <c r="X15" s="4">
        <v>-2.4</v>
      </c>
      <c r="Y15" s="4">
        <v>-4.5999999999999996</v>
      </c>
      <c r="Z15" s="4">
        <v>-7</v>
      </c>
      <c r="AA15" s="4">
        <v>-3.4</v>
      </c>
      <c r="AB15">
        <v>0</v>
      </c>
      <c r="AC15">
        <v>0</v>
      </c>
      <c r="AD15" s="4">
        <v>0</v>
      </c>
      <c r="AE15" s="4">
        <v>6.4</v>
      </c>
      <c r="AF15" s="3">
        <f t="shared" si="0"/>
        <v>0.38198757763975155</v>
      </c>
      <c r="AG15" s="3">
        <f t="shared" si="1"/>
        <v>0.38198757763975155</v>
      </c>
      <c r="AH15" s="3">
        <f t="shared" si="2"/>
        <v>0.37904468412942988</v>
      </c>
      <c r="AI15" s="3">
        <f t="shared" si="3"/>
        <v>0.3838311688311688</v>
      </c>
    </row>
    <row r="16" spans="1:35" x14ac:dyDescent="0.2">
      <c r="A16" t="s">
        <v>161</v>
      </c>
      <c r="B16" t="s">
        <v>229</v>
      </c>
      <c r="C16">
        <v>130</v>
      </c>
      <c r="D16">
        <v>579</v>
      </c>
      <c r="E16">
        <v>496</v>
      </c>
      <c r="F16">
        <v>148</v>
      </c>
      <c r="G16">
        <v>96</v>
      </c>
      <c r="H16">
        <v>24</v>
      </c>
      <c r="I16">
        <v>1</v>
      </c>
      <c r="J16">
        <v>27</v>
      </c>
      <c r="K16">
        <v>71</v>
      </c>
      <c r="L16">
        <v>1</v>
      </c>
      <c r="M16">
        <v>5</v>
      </c>
      <c r="N16">
        <v>7</v>
      </c>
      <c r="O16">
        <v>9</v>
      </c>
      <c r="P16" s="3">
        <v>0.38700000000000001</v>
      </c>
      <c r="Q16" s="3">
        <v>0.51400000000000001</v>
      </c>
      <c r="R16" s="3">
        <v>0.38200000000000001</v>
      </c>
      <c r="S16">
        <v>97</v>
      </c>
      <c r="T16" s="4">
        <v>30.8</v>
      </c>
      <c r="U16">
        <v>8</v>
      </c>
      <c r="V16">
        <v>2</v>
      </c>
      <c r="W16" s="4">
        <v>30.8</v>
      </c>
      <c r="X16" s="4">
        <v>-1.3</v>
      </c>
      <c r="Y16" s="4">
        <v>-4</v>
      </c>
      <c r="Z16" s="4">
        <v>-5.3</v>
      </c>
      <c r="AA16" s="4">
        <v>4.0999999999999996</v>
      </c>
      <c r="AB16">
        <v>0</v>
      </c>
      <c r="AC16">
        <v>0</v>
      </c>
      <c r="AD16" s="4">
        <v>0</v>
      </c>
      <c r="AE16" s="4">
        <v>2.7</v>
      </c>
      <c r="AF16" s="3">
        <f t="shared" si="0"/>
        <v>0.38894645941278061</v>
      </c>
      <c r="AG16" s="3">
        <f t="shared" si="1"/>
        <v>0.38840830449826991</v>
      </c>
      <c r="AH16" s="3">
        <f t="shared" si="2"/>
        <v>0.38495726495726496</v>
      </c>
      <c r="AI16" s="3">
        <f t="shared" si="3"/>
        <v>0.39305194805194799</v>
      </c>
    </row>
    <row r="17" spans="1:35" x14ac:dyDescent="0.2">
      <c r="A17" t="s">
        <v>205</v>
      </c>
      <c r="B17" t="s">
        <v>241</v>
      </c>
      <c r="C17">
        <v>150</v>
      </c>
      <c r="D17">
        <v>646</v>
      </c>
      <c r="E17">
        <v>563</v>
      </c>
      <c r="F17">
        <v>160</v>
      </c>
      <c r="G17">
        <v>105</v>
      </c>
      <c r="H17">
        <v>24</v>
      </c>
      <c r="I17">
        <v>2</v>
      </c>
      <c r="J17">
        <v>29</v>
      </c>
      <c r="K17">
        <v>72</v>
      </c>
      <c r="L17">
        <v>0</v>
      </c>
      <c r="M17">
        <v>8</v>
      </c>
      <c r="N17">
        <v>3</v>
      </c>
      <c r="O17">
        <v>22</v>
      </c>
      <c r="P17" s="3">
        <v>0.372</v>
      </c>
      <c r="Q17" s="3">
        <v>0.48799999999999999</v>
      </c>
      <c r="R17" s="3">
        <v>0.36899999999999999</v>
      </c>
      <c r="S17">
        <v>101</v>
      </c>
      <c r="T17" s="4">
        <v>27.2</v>
      </c>
      <c r="U17">
        <v>5</v>
      </c>
      <c r="V17">
        <v>1</v>
      </c>
      <c r="W17" s="4">
        <v>27.2</v>
      </c>
      <c r="X17" s="4">
        <v>-1.7</v>
      </c>
      <c r="Y17" s="4">
        <v>-4.8</v>
      </c>
      <c r="Z17" s="4">
        <v>-6.5</v>
      </c>
      <c r="AA17" s="4">
        <v>-1.4</v>
      </c>
      <c r="AB17">
        <v>0</v>
      </c>
      <c r="AC17">
        <v>0</v>
      </c>
      <c r="AD17" s="4">
        <v>0</v>
      </c>
      <c r="AE17" s="4">
        <v>0</v>
      </c>
      <c r="AF17" s="3">
        <f t="shared" si="0"/>
        <v>0.37414860681114548</v>
      </c>
      <c r="AG17" s="3">
        <f t="shared" si="1"/>
        <v>0.37414860681114548</v>
      </c>
      <c r="AH17" s="3">
        <f t="shared" si="2"/>
        <v>0.37241910631741137</v>
      </c>
      <c r="AI17" s="3">
        <f t="shared" si="3"/>
        <v>0.37584415584415581</v>
      </c>
    </row>
    <row r="18" spans="1:35" x14ac:dyDescent="0.2">
      <c r="A18" t="s">
        <v>197</v>
      </c>
      <c r="B18" t="s">
        <v>249</v>
      </c>
      <c r="C18">
        <v>147</v>
      </c>
      <c r="D18">
        <v>651</v>
      </c>
      <c r="E18">
        <v>531</v>
      </c>
      <c r="F18">
        <v>133</v>
      </c>
      <c r="G18">
        <v>75</v>
      </c>
      <c r="H18">
        <v>23</v>
      </c>
      <c r="I18">
        <v>2</v>
      </c>
      <c r="J18">
        <v>33</v>
      </c>
      <c r="K18">
        <v>102</v>
      </c>
      <c r="L18">
        <v>3</v>
      </c>
      <c r="M18">
        <v>10</v>
      </c>
      <c r="N18">
        <v>8</v>
      </c>
      <c r="O18">
        <v>8</v>
      </c>
      <c r="P18" s="3">
        <v>0.376</v>
      </c>
      <c r="Q18" s="3">
        <v>0.48799999999999999</v>
      </c>
      <c r="R18" s="3">
        <v>0.36699999999999999</v>
      </c>
      <c r="S18">
        <v>101</v>
      </c>
      <c r="T18" s="4">
        <v>26.4</v>
      </c>
      <c r="U18">
        <v>24</v>
      </c>
      <c r="V18">
        <v>3</v>
      </c>
      <c r="W18" s="4">
        <v>26.4</v>
      </c>
      <c r="X18" s="4">
        <v>1.9</v>
      </c>
      <c r="Y18" s="4">
        <v>0.2</v>
      </c>
      <c r="Z18" s="4">
        <v>2.1</v>
      </c>
      <c r="AA18" s="4">
        <v>0.7</v>
      </c>
      <c r="AB18">
        <v>0</v>
      </c>
      <c r="AC18">
        <v>0</v>
      </c>
      <c r="AD18" s="4">
        <v>0</v>
      </c>
      <c r="AE18" s="4">
        <v>0.9</v>
      </c>
      <c r="AF18" s="3">
        <f t="shared" si="0"/>
        <v>0.3745775729646697</v>
      </c>
      <c r="AG18" s="3">
        <f t="shared" si="1"/>
        <v>0.37307098765432101</v>
      </c>
      <c r="AH18" s="3">
        <f t="shared" si="2"/>
        <v>0.37172256097560968</v>
      </c>
      <c r="AI18" s="3">
        <f t="shared" si="3"/>
        <v>0.37818181818181817</v>
      </c>
    </row>
    <row r="19" spans="1:35" x14ac:dyDescent="0.2">
      <c r="A19" t="s">
        <v>205</v>
      </c>
      <c r="B19" t="s">
        <v>226</v>
      </c>
      <c r="C19">
        <v>119</v>
      </c>
      <c r="D19">
        <v>479</v>
      </c>
      <c r="E19">
        <v>430</v>
      </c>
      <c r="F19">
        <v>129</v>
      </c>
      <c r="G19">
        <v>73</v>
      </c>
      <c r="H19">
        <v>28</v>
      </c>
      <c r="I19">
        <v>1</v>
      </c>
      <c r="J19">
        <v>27</v>
      </c>
      <c r="K19">
        <v>45</v>
      </c>
      <c r="L19">
        <v>3</v>
      </c>
      <c r="M19">
        <v>1</v>
      </c>
      <c r="N19">
        <v>3</v>
      </c>
      <c r="O19">
        <v>11</v>
      </c>
      <c r="P19" s="3">
        <v>0.36499999999999999</v>
      </c>
      <c r="Q19" s="3">
        <v>0.55800000000000005</v>
      </c>
      <c r="R19" s="3">
        <v>0.38400000000000001</v>
      </c>
      <c r="S19">
        <v>81</v>
      </c>
      <c r="T19" s="4">
        <v>26.2</v>
      </c>
      <c r="U19">
        <v>10</v>
      </c>
      <c r="V19">
        <v>6</v>
      </c>
      <c r="W19" s="4">
        <v>26.2</v>
      </c>
      <c r="X19" s="4">
        <v>-2</v>
      </c>
      <c r="Y19" s="4">
        <v>-1</v>
      </c>
      <c r="Z19" s="4">
        <v>-3</v>
      </c>
      <c r="AA19" s="4">
        <v>7.4</v>
      </c>
      <c r="AB19">
        <v>0</v>
      </c>
      <c r="AC19">
        <v>0</v>
      </c>
      <c r="AD19" s="4">
        <v>0</v>
      </c>
      <c r="AE19" s="4">
        <v>0</v>
      </c>
      <c r="AF19" s="3">
        <f t="shared" si="0"/>
        <v>0.39352818371607518</v>
      </c>
      <c r="AG19" s="3">
        <f t="shared" si="1"/>
        <v>0.39159663865546218</v>
      </c>
      <c r="AH19" s="3">
        <f t="shared" si="2"/>
        <v>0.39352818371607518</v>
      </c>
      <c r="AI19" s="3">
        <f t="shared" si="3"/>
        <v>0.39448051948051949</v>
      </c>
    </row>
    <row r="20" spans="1:35" x14ac:dyDescent="0.2">
      <c r="A20" t="s">
        <v>197</v>
      </c>
      <c r="B20" t="s">
        <v>244</v>
      </c>
      <c r="C20">
        <v>144</v>
      </c>
      <c r="D20">
        <v>632</v>
      </c>
      <c r="E20">
        <v>569</v>
      </c>
      <c r="F20">
        <v>168</v>
      </c>
      <c r="G20">
        <v>114</v>
      </c>
      <c r="H20">
        <v>20</v>
      </c>
      <c r="I20">
        <v>6</v>
      </c>
      <c r="J20">
        <v>28</v>
      </c>
      <c r="K20">
        <v>49</v>
      </c>
      <c r="L20">
        <v>0</v>
      </c>
      <c r="M20">
        <v>12</v>
      </c>
      <c r="N20">
        <v>2</v>
      </c>
      <c r="O20">
        <v>16</v>
      </c>
      <c r="P20" s="3">
        <v>0.36199999999999999</v>
      </c>
      <c r="Q20" s="3">
        <v>0.499</v>
      </c>
      <c r="R20" s="3">
        <v>0.36799999999999999</v>
      </c>
      <c r="S20">
        <v>98</v>
      </c>
      <c r="T20" s="4">
        <v>26.1</v>
      </c>
      <c r="U20">
        <v>5</v>
      </c>
      <c r="V20">
        <v>1</v>
      </c>
      <c r="W20" s="4">
        <v>26.1</v>
      </c>
      <c r="X20" s="4">
        <v>-1.6</v>
      </c>
      <c r="Y20" s="4">
        <v>-0.3</v>
      </c>
      <c r="Z20" s="4">
        <v>-1.9</v>
      </c>
      <c r="AA20" s="4">
        <v>-2.2999999999999998</v>
      </c>
      <c r="AB20">
        <v>0</v>
      </c>
      <c r="AC20">
        <v>0</v>
      </c>
      <c r="AD20" s="4">
        <v>0</v>
      </c>
      <c r="AE20" s="4">
        <v>-1</v>
      </c>
      <c r="AF20" s="3">
        <f t="shared" si="0"/>
        <v>0.37325949367088607</v>
      </c>
      <c r="AG20" s="3">
        <f t="shared" si="1"/>
        <v>0.37325949367088607</v>
      </c>
      <c r="AH20" s="3">
        <f t="shared" si="2"/>
        <v>0.3720820189274448</v>
      </c>
      <c r="AI20" s="3">
        <f t="shared" si="3"/>
        <v>0.3735714285714285</v>
      </c>
    </row>
    <row r="21" spans="1:35" x14ac:dyDescent="0.2">
      <c r="A21" t="s">
        <v>98</v>
      </c>
      <c r="B21" t="s">
        <v>112</v>
      </c>
      <c r="C21">
        <v>125</v>
      </c>
      <c r="D21">
        <v>543</v>
      </c>
      <c r="E21">
        <v>450</v>
      </c>
      <c r="F21">
        <v>122</v>
      </c>
      <c r="G21">
        <v>71</v>
      </c>
      <c r="H21">
        <v>28</v>
      </c>
      <c r="I21">
        <v>0</v>
      </c>
      <c r="J21">
        <v>23</v>
      </c>
      <c r="K21">
        <v>88</v>
      </c>
      <c r="L21">
        <v>4</v>
      </c>
      <c r="M21">
        <v>4</v>
      </c>
      <c r="N21">
        <v>1</v>
      </c>
      <c r="O21">
        <v>10</v>
      </c>
      <c r="P21" s="3">
        <v>0.39400000000000002</v>
      </c>
      <c r="Q21" s="3">
        <v>0.48699999999999999</v>
      </c>
      <c r="R21" s="3">
        <v>0.375</v>
      </c>
      <c r="S21">
        <v>88</v>
      </c>
      <c r="T21" s="4">
        <v>25.7</v>
      </c>
      <c r="U21">
        <v>3</v>
      </c>
      <c r="V21">
        <v>1</v>
      </c>
      <c r="W21" s="4">
        <v>25.7</v>
      </c>
      <c r="X21" s="4">
        <v>-1.9</v>
      </c>
      <c r="Y21" s="4">
        <v>-5.7</v>
      </c>
      <c r="Z21" s="4">
        <v>-7.5</v>
      </c>
      <c r="AA21" s="4">
        <v>-0.5</v>
      </c>
      <c r="AB21">
        <v>152</v>
      </c>
      <c r="AC21">
        <v>26</v>
      </c>
      <c r="AD21" s="4">
        <v>7.6</v>
      </c>
      <c r="AE21" s="4">
        <v>0</v>
      </c>
      <c r="AF21" s="3">
        <f t="shared" si="0"/>
        <v>0.38545119705340697</v>
      </c>
      <c r="AG21" s="3">
        <f t="shared" si="1"/>
        <v>0.38311688311688313</v>
      </c>
      <c r="AH21" s="3">
        <f t="shared" si="2"/>
        <v>0.38759259259259254</v>
      </c>
      <c r="AI21" s="3">
        <f t="shared" si="3"/>
        <v>0.38837662337662343</v>
      </c>
    </row>
    <row r="22" spans="1:35" x14ac:dyDescent="0.2">
      <c r="A22" t="s">
        <v>182</v>
      </c>
      <c r="B22" t="s">
        <v>251</v>
      </c>
      <c r="C22">
        <v>154</v>
      </c>
      <c r="D22">
        <v>644</v>
      </c>
      <c r="E22">
        <v>578</v>
      </c>
      <c r="F22">
        <v>162</v>
      </c>
      <c r="G22">
        <v>87</v>
      </c>
      <c r="H22">
        <v>40</v>
      </c>
      <c r="I22">
        <v>1</v>
      </c>
      <c r="J22">
        <v>34</v>
      </c>
      <c r="K22">
        <v>57</v>
      </c>
      <c r="L22">
        <v>3</v>
      </c>
      <c r="M22">
        <v>4</v>
      </c>
      <c r="N22">
        <v>5</v>
      </c>
      <c r="O22">
        <v>13</v>
      </c>
      <c r="P22" s="3">
        <v>0.34599999999999997</v>
      </c>
      <c r="Q22" s="3">
        <v>0.52900000000000003</v>
      </c>
      <c r="R22" s="3">
        <v>0.36599999999999999</v>
      </c>
      <c r="S22">
        <v>99</v>
      </c>
      <c r="T22" s="4">
        <v>25.5</v>
      </c>
      <c r="U22">
        <v>4</v>
      </c>
      <c r="V22">
        <v>4</v>
      </c>
      <c r="W22" s="4">
        <v>25.5</v>
      </c>
      <c r="X22" s="4">
        <v>-2.9</v>
      </c>
      <c r="Y22" s="4">
        <v>-2.6</v>
      </c>
      <c r="Z22" s="4">
        <v>-5.5</v>
      </c>
      <c r="AA22" s="4">
        <v>-2.9</v>
      </c>
      <c r="AB22">
        <v>0</v>
      </c>
      <c r="AC22">
        <v>0</v>
      </c>
      <c r="AD22" s="4">
        <v>0</v>
      </c>
      <c r="AE22" s="4">
        <v>0.5</v>
      </c>
      <c r="AF22" s="3">
        <f t="shared" si="0"/>
        <v>0.37360248447204969</v>
      </c>
      <c r="AG22" s="3">
        <f t="shared" si="1"/>
        <v>0.37207488299531977</v>
      </c>
      <c r="AH22" s="3">
        <f t="shared" si="2"/>
        <v>0.37244582043343655</v>
      </c>
      <c r="AI22" s="3">
        <f t="shared" si="3"/>
        <v>0.37396103896103899</v>
      </c>
    </row>
    <row r="23" spans="1:35" x14ac:dyDescent="0.2">
      <c r="A23" t="s">
        <v>161</v>
      </c>
      <c r="B23" t="s">
        <v>231</v>
      </c>
      <c r="C23">
        <v>111</v>
      </c>
      <c r="D23">
        <v>471</v>
      </c>
      <c r="E23">
        <v>408</v>
      </c>
      <c r="F23">
        <v>125</v>
      </c>
      <c r="G23">
        <v>75</v>
      </c>
      <c r="H23">
        <v>31</v>
      </c>
      <c r="I23">
        <v>1</v>
      </c>
      <c r="J23">
        <v>18</v>
      </c>
      <c r="K23">
        <v>56</v>
      </c>
      <c r="L23">
        <v>5</v>
      </c>
      <c r="M23">
        <v>4</v>
      </c>
      <c r="N23">
        <v>3</v>
      </c>
      <c r="O23">
        <v>19</v>
      </c>
      <c r="P23" s="3">
        <v>0.39300000000000002</v>
      </c>
      <c r="Q23" s="3">
        <v>0.52</v>
      </c>
      <c r="R23" s="3">
        <v>0.38200000000000001</v>
      </c>
      <c r="S23">
        <v>78</v>
      </c>
      <c r="T23" s="4">
        <v>24.8</v>
      </c>
      <c r="U23">
        <v>11</v>
      </c>
      <c r="V23">
        <v>4</v>
      </c>
      <c r="W23" s="4">
        <v>24.8</v>
      </c>
      <c r="X23" s="4">
        <v>-1</v>
      </c>
      <c r="Y23" s="4">
        <v>-0.1</v>
      </c>
      <c r="Z23" s="4">
        <v>-1.1000000000000001</v>
      </c>
      <c r="AA23" s="4">
        <v>5.7</v>
      </c>
      <c r="AB23">
        <v>0</v>
      </c>
      <c r="AC23">
        <v>0</v>
      </c>
      <c r="AD23" s="4">
        <v>0</v>
      </c>
      <c r="AE23" s="4">
        <v>3.1</v>
      </c>
      <c r="AF23" s="3">
        <f t="shared" si="0"/>
        <v>0.39458598726114646</v>
      </c>
      <c r="AG23" s="3">
        <f t="shared" si="1"/>
        <v>0.39130901287553649</v>
      </c>
      <c r="AH23" s="3">
        <f t="shared" si="2"/>
        <v>0.39626865671641792</v>
      </c>
      <c r="AI23" s="3">
        <f t="shared" si="3"/>
        <v>0.39850649350649353</v>
      </c>
    </row>
    <row r="24" spans="1:35" x14ac:dyDescent="0.2">
      <c r="A24" t="s">
        <v>182</v>
      </c>
      <c r="B24" t="s">
        <v>256</v>
      </c>
      <c r="C24">
        <v>155</v>
      </c>
      <c r="D24">
        <v>672</v>
      </c>
      <c r="E24">
        <v>619</v>
      </c>
      <c r="F24">
        <v>190</v>
      </c>
      <c r="G24">
        <v>121</v>
      </c>
      <c r="H24">
        <v>45</v>
      </c>
      <c r="I24">
        <v>1</v>
      </c>
      <c r="J24">
        <v>23</v>
      </c>
      <c r="K24">
        <v>44</v>
      </c>
      <c r="L24">
        <v>0</v>
      </c>
      <c r="M24">
        <v>5</v>
      </c>
      <c r="N24">
        <v>4</v>
      </c>
      <c r="O24">
        <v>27</v>
      </c>
      <c r="P24" s="3">
        <v>0.35599999999999998</v>
      </c>
      <c r="Q24" s="3">
        <v>0.49399999999999999</v>
      </c>
      <c r="R24" s="3">
        <v>0.36199999999999999</v>
      </c>
      <c r="S24">
        <v>101</v>
      </c>
      <c r="T24" s="4">
        <v>24.4</v>
      </c>
      <c r="U24">
        <v>1</v>
      </c>
      <c r="V24">
        <v>1</v>
      </c>
      <c r="W24" s="4">
        <v>24.4</v>
      </c>
      <c r="X24" s="4">
        <v>-2.5</v>
      </c>
      <c r="Y24" s="4">
        <v>-6</v>
      </c>
      <c r="Z24" s="4">
        <v>-8.5</v>
      </c>
      <c r="AA24" s="4">
        <v>-0.1</v>
      </c>
      <c r="AB24">
        <v>0</v>
      </c>
      <c r="AC24">
        <v>0</v>
      </c>
      <c r="AD24" s="4">
        <v>0</v>
      </c>
      <c r="AE24" s="4">
        <v>0</v>
      </c>
      <c r="AF24" s="3">
        <f t="shared" si="0"/>
        <v>0.36763392857142857</v>
      </c>
      <c r="AG24" s="3">
        <f t="shared" si="1"/>
        <v>0.36763392857142857</v>
      </c>
      <c r="AH24" s="3">
        <f t="shared" si="2"/>
        <v>0.36545857988165675</v>
      </c>
      <c r="AI24" s="3">
        <f t="shared" si="3"/>
        <v>0.36844155844155846</v>
      </c>
    </row>
    <row r="25" spans="1:35" x14ac:dyDescent="0.2">
      <c r="A25" t="s">
        <v>183</v>
      </c>
      <c r="B25" t="s">
        <v>232</v>
      </c>
      <c r="C25">
        <v>114</v>
      </c>
      <c r="D25">
        <v>467</v>
      </c>
      <c r="E25">
        <v>407</v>
      </c>
      <c r="F25">
        <v>125</v>
      </c>
      <c r="G25">
        <v>80</v>
      </c>
      <c r="H25">
        <v>25</v>
      </c>
      <c r="I25">
        <v>1</v>
      </c>
      <c r="J25">
        <v>19</v>
      </c>
      <c r="K25">
        <v>55</v>
      </c>
      <c r="L25">
        <v>2</v>
      </c>
      <c r="M25">
        <v>1</v>
      </c>
      <c r="N25">
        <v>4</v>
      </c>
      <c r="O25">
        <v>15</v>
      </c>
      <c r="P25" s="3">
        <v>0.38800000000000001</v>
      </c>
      <c r="Q25" s="3">
        <v>0.51400000000000001</v>
      </c>
      <c r="R25" s="3">
        <v>0.38100000000000001</v>
      </c>
      <c r="S25">
        <v>78</v>
      </c>
      <c r="T25" s="4">
        <v>24.3</v>
      </c>
      <c r="U25">
        <v>1</v>
      </c>
      <c r="V25">
        <v>0</v>
      </c>
      <c r="W25" s="4">
        <v>24.3</v>
      </c>
      <c r="X25" s="4">
        <v>-1.5</v>
      </c>
      <c r="Y25" s="4">
        <v>-3.6</v>
      </c>
      <c r="Z25" s="4">
        <v>-5.2</v>
      </c>
      <c r="AA25" s="4">
        <v>-8.6</v>
      </c>
      <c r="AB25">
        <v>0</v>
      </c>
      <c r="AC25">
        <v>0</v>
      </c>
      <c r="AD25" s="4">
        <v>0</v>
      </c>
      <c r="AE25" s="4">
        <v>0</v>
      </c>
      <c r="AF25" s="3">
        <f t="shared" si="0"/>
        <v>0.38982869379014984</v>
      </c>
      <c r="AG25" s="3">
        <f t="shared" si="1"/>
        <v>0.38849462365591397</v>
      </c>
      <c r="AH25" s="3">
        <f t="shared" si="2"/>
        <v>0.38816631130063961</v>
      </c>
      <c r="AI25" s="3">
        <f t="shared" si="3"/>
        <v>0.39363636363636367</v>
      </c>
    </row>
    <row r="26" spans="1:35" x14ac:dyDescent="0.2">
      <c r="A26" t="s">
        <v>98</v>
      </c>
      <c r="B26" t="s">
        <v>113</v>
      </c>
      <c r="C26">
        <v>125</v>
      </c>
      <c r="D26">
        <v>532</v>
      </c>
      <c r="E26">
        <v>459</v>
      </c>
      <c r="F26">
        <v>121</v>
      </c>
      <c r="G26">
        <v>68</v>
      </c>
      <c r="H26">
        <v>22</v>
      </c>
      <c r="I26">
        <v>2</v>
      </c>
      <c r="J26">
        <v>29</v>
      </c>
      <c r="K26">
        <v>69</v>
      </c>
      <c r="L26">
        <v>0</v>
      </c>
      <c r="M26">
        <v>3</v>
      </c>
      <c r="N26">
        <v>1</v>
      </c>
      <c r="O26">
        <v>11</v>
      </c>
      <c r="P26" s="3">
        <v>0.36299999999999999</v>
      </c>
      <c r="Q26" s="3">
        <v>0.51</v>
      </c>
      <c r="R26" s="3">
        <v>0.372</v>
      </c>
      <c r="S26">
        <v>84</v>
      </c>
      <c r="T26" s="4">
        <v>23.7</v>
      </c>
      <c r="U26">
        <v>0</v>
      </c>
      <c r="V26">
        <v>0</v>
      </c>
      <c r="W26" s="4">
        <v>23.7</v>
      </c>
      <c r="X26" s="4">
        <v>0</v>
      </c>
      <c r="Y26" s="4">
        <v>0.1</v>
      </c>
      <c r="Z26" s="4">
        <v>0.1</v>
      </c>
      <c r="AA26" s="4">
        <v>4.0999999999999996</v>
      </c>
      <c r="AB26">
        <v>128</v>
      </c>
      <c r="AC26">
        <v>32</v>
      </c>
      <c r="AD26" s="4">
        <v>7.4</v>
      </c>
      <c r="AE26" s="4">
        <v>0</v>
      </c>
      <c r="AF26" s="3">
        <f t="shared" si="0"/>
        <v>0.37650375939849623</v>
      </c>
      <c r="AG26" s="3">
        <f t="shared" si="1"/>
        <v>0.37650375939849623</v>
      </c>
      <c r="AH26" s="3">
        <f t="shared" si="2"/>
        <v>0.37579737335834895</v>
      </c>
      <c r="AI26" s="3">
        <f t="shared" si="3"/>
        <v>0.37772727272727269</v>
      </c>
    </row>
    <row r="27" spans="1:35" x14ac:dyDescent="0.2">
      <c r="A27" t="s">
        <v>157</v>
      </c>
      <c r="B27" t="s">
        <v>259</v>
      </c>
      <c r="C27">
        <v>151</v>
      </c>
      <c r="D27">
        <v>658</v>
      </c>
      <c r="E27">
        <v>598</v>
      </c>
      <c r="F27">
        <v>165</v>
      </c>
      <c r="G27">
        <v>95</v>
      </c>
      <c r="H27">
        <v>33</v>
      </c>
      <c r="I27">
        <v>1</v>
      </c>
      <c r="J27">
        <v>36</v>
      </c>
      <c r="K27">
        <v>51</v>
      </c>
      <c r="L27">
        <v>1</v>
      </c>
      <c r="M27">
        <v>7</v>
      </c>
      <c r="N27">
        <v>2</v>
      </c>
      <c r="O27">
        <v>12</v>
      </c>
      <c r="P27" s="3">
        <v>0.33900000000000002</v>
      </c>
      <c r="Q27" s="3">
        <v>0.51500000000000001</v>
      </c>
      <c r="R27" s="3">
        <v>0.36099999999999999</v>
      </c>
      <c r="S27">
        <v>98</v>
      </c>
      <c r="T27" s="4">
        <v>23.3</v>
      </c>
      <c r="U27">
        <v>5</v>
      </c>
      <c r="V27">
        <v>2</v>
      </c>
      <c r="W27" s="4">
        <v>23.3</v>
      </c>
      <c r="X27" s="4">
        <v>-1.8</v>
      </c>
      <c r="Y27" s="4">
        <v>-3</v>
      </c>
      <c r="Z27" s="4">
        <v>-4.8</v>
      </c>
      <c r="AA27" s="4">
        <v>0.3</v>
      </c>
      <c r="AB27">
        <v>0</v>
      </c>
      <c r="AC27">
        <v>0</v>
      </c>
      <c r="AD27" s="4">
        <v>0</v>
      </c>
      <c r="AE27" s="4">
        <v>-0.1</v>
      </c>
      <c r="AF27" s="3">
        <f t="shared" si="0"/>
        <v>0.36618541033434648</v>
      </c>
      <c r="AG27" s="3">
        <f t="shared" si="1"/>
        <v>0.36567732115677321</v>
      </c>
      <c r="AH27" s="3">
        <f t="shared" si="2"/>
        <v>0.36562974203338389</v>
      </c>
      <c r="AI27" s="3">
        <f t="shared" si="3"/>
        <v>0.36532467532467533</v>
      </c>
    </row>
    <row r="28" spans="1:35" x14ac:dyDescent="0.2">
      <c r="A28" t="s">
        <v>182</v>
      </c>
      <c r="B28" t="s">
        <v>261</v>
      </c>
      <c r="C28">
        <v>153</v>
      </c>
      <c r="D28">
        <v>666</v>
      </c>
      <c r="E28">
        <v>602</v>
      </c>
      <c r="F28">
        <v>178</v>
      </c>
      <c r="G28">
        <v>124</v>
      </c>
      <c r="H28">
        <v>25</v>
      </c>
      <c r="I28">
        <v>0</v>
      </c>
      <c r="J28">
        <v>29</v>
      </c>
      <c r="K28">
        <v>57</v>
      </c>
      <c r="L28">
        <v>1</v>
      </c>
      <c r="M28">
        <v>5</v>
      </c>
      <c r="N28">
        <v>2</v>
      </c>
      <c r="O28">
        <v>24</v>
      </c>
      <c r="P28" s="3">
        <v>0.36</v>
      </c>
      <c r="Q28" s="3">
        <v>0.48199999999999998</v>
      </c>
      <c r="R28" s="3">
        <v>0.36</v>
      </c>
      <c r="S28">
        <v>99</v>
      </c>
      <c r="T28" s="4">
        <v>23.2</v>
      </c>
      <c r="U28">
        <v>1</v>
      </c>
      <c r="V28">
        <v>2</v>
      </c>
      <c r="W28" s="4">
        <v>23.2</v>
      </c>
      <c r="X28" s="4">
        <v>-3.2</v>
      </c>
      <c r="Y28" s="4">
        <v>-3.4</v>
      </c>
      <c r="Z28" s="4">
        <v>-6.6</v>
      </c>
      <c r="AA28" s="4">
        <v>-4.8</v>
      </c>
      <c r="AB28">
        <v>0</v>
      </c>
      <c r="AC28">
        <v>0</v>
      </c>
      <c r="AD28" s="4">
        <v>0</v>
      </c>
      <c r="AE28" s="4">
        <v>3.9</v>
      </c>
      <c r="AF28" s="3">
        <f t="shared" si="0"/>
        <v>0.36674174174174173</v>
      </c>
      <c r="AG28" s="3">
        <f t="shared" si="1"/>
        <v>0.36624060150375942</v>
      </c>
      <c r="AH28" s="3">
        <f t="shared" si="2"/>
        <v>0.36619190404797602</v>
      </c>
      <c r="AI28" s="3">
        <f t="shared" si="3"/>
        <v>0.36688311688311687</v>
      </c>
    </row>
    <row r="29" spans="1:35" x14ac:dyDescent="0.2">
      <c r="A29" t="s">
        <v>182</v>
      </c>
      <c r="B29" t="s">
        <v>258</v>
      </c>
      <c r="C29">
        <v>153</v>
      </c>
      <c r="D29">
        <v>632</v>
      </c>
      <c r="E29">
        <v>564</v>
      </c>
      <c r="F29">
        <v>144</v>
      </c>
      <c r="G29">
        <v>80</v>
      </c>
      <c r="H29">
        <v>18</v>
      </c>
      <c r="I29">
        <v>2</v>
      </c>
      <c r="J29">
        <v>44</v>
      </c>
      <c r="K29">
        <v>63</v>
      </c>
      <c r="L29">
        <v>2</v>
      </c>
      <c r="M29">
        <v>3</v>
      </c>
      <c r="N29">
        <v>2</v>
      </c>
      <c r="O29">
        <v>6</v>
      </c>
      <c r="P29" s="3">
        <v>0.33200000000000002</v>
      </c>
      <c r="Q29" s="3">
        <v>0.52800000000000002</v>
      </c>
      <c r="R29" s="3">
        <v>0.36099999999999999</v>
      </c>
      <c r="S29">
        <v>95</v>
      </c>
      <c r="T29" s="4">
        <v>22.4</v>
      </c>
      <c r="U29">
        <v>6</v>
      </c>
      <c r="V29">
        <v>4</v>
      </c>
      <c r="W29" s="4">
        <v>22.4</v>
      </c>
      <c r="X29" s="4">
        <v>-2.4</v>
      </c>
      <c r="Y29" s="4">
        <v>-1.7</v>
      </c>
      <c r="Z29" s="4">
        <v>-4.2</v>
      </c>
      <c r="AA29" s="4">
        <v>0.2</v>
      </c>
      <c r="AB29">
        <v>0</v>
      </c>
      <c r="AC29">
        <v>0</v>
      </c>
      <c r="AD29" s="4">
        <v>0</v>
      </c>
      <c r="AE29" s="4">
        <v>0</v>
      </c>
      <c r="AF29" s="3">
        <f t="shared" si="0"/>
        <v>0.3669303797468354</v>
      </c>
      <c r="AG29" s="3">
        <f t="shared" si="1"/>
        <v>0.36587301587301585</v>
      </c>
      <c r="AH29" s="3">
        <f t="shared" si="2"/>
        <v>0.3669303797468354</v>
      </c>
      <c r="AI29" s="3">
        <f t="shared" si="3"/>
        <v>0.36545454545454542</v>
      </c>
    </row>
    <row r="30" spans="1:35" x14ac:dyDescent="0.2">
      <c r="A30" t="s">
        <v>197</v>
      </c>
      <c r="B30" t="s">
        <v>253</v>
      </c>
      <c r="C30">
        <v>136</v>
      </c>
      <c r="D30">
        <v>585</v>
      </c>
      <c r="E30">
        <v>498</v>
      </c>
      <c r="F30">
        <v>129</v>
      </c>
      <c r="G30">
        <v>70</v>
      </c>
      <c r="H30">
        <v>30</v>
      </c>
      <c r="I30">
        <v>1</v>
      </c>
      <c r="J30">
        <v>28</v>
      </c>
      <c r="K30">
        <v>75</v>
      </c>
      <c r="L30">
        <v>0</v>
      </c>
      <c r="M30">
        <v>7</v>
      </c>
      <c r="N30">
        <v>5</v>
      </c>
      <c r="O30">
        <v>8</v>
      </c>
      <c r="P30" s="3">
        <v>0.36099999999999999</v>
      </c>
      <c r="Q30" s="3">
        <v>0.49199999999999999</v>
      </c>
      <c r="R30" s="3">
        <v>0.36399999999999999</v>
      </c>
      <c r="S30">
        <v>89</v>
      </c>
      <c r="T30" s="4">
        <v>22.2</v>
      </c>
      <c r="U30">
        <v>22</v>
      </c>
      <c r="V30">
        <v>7</v>
      </c>
      <c r="W30" s="4">
        <v>22.2</v>
      </c>
      <c r="X30" s="4">
        <v>-0.1</v>
      </c>
      <c r="Y30" s="4">
        <v>2.7</v>
      </c>
      <c r="Z30" s="4">
        <v>2.5</v>
      </c>
      <c r="AA30" s="4">
        <v>-16.899999999999999</v>
      </c>
      <c r="AB30">
        <v>0</v>
      </c>
      <c r="AC30">
        <v>0</v>
      </c>
      <c r="AD30" s="4">
        <v>0</v>
      </c>
      <c r="AE30" s="4">
        <v>0</v>
      </c>
      <c r="AF30" s="3">
        <f t="shared" si="0"/>
        <v>0.3683760683760684</v>
      </c>
      <c r="AG30" s="3">
        <f t="shared" si="1"/>
        <v>0.3683760683760684</v>
      </c>
      <c r="AH30" s="3">
        <f t="shared" si="2"/>
        <v>0.36525423728813561</v>
      </c>
      <c r="AI30" s="3">
        <f t="shared" si="3"/>
        <v>0.37071428571428566</v>
      </c>
    </row>
    <row r="31" spans="1:35" x14ac:dyDescent="0.2">
      <c r="A31" t="s">
        <v>195</v>
      </c>
      <c r="B31" t="s">
        <v>267</v>
      </c>
      <c r="C31">
        <v>153</v>
      </c>
      <c r="D31">
        <v>660</v>
      </c>
      <c r="E31">
        <v>599</v>
      </c>
      <c r="F31">
        <v>174</v>
      </c>
      <c r="G31">
        <v>113</v>
      </c>
      <c r="H31">
        <v>28</v>
      </c>
      <c r="I31">
        <v>0</v>
      </c>
      <c r="J31">
        <v>33</v>
      </c>
      <c r="K31">
        <v>52</v>
      </c>
      <c r="L31">
        <v>2</v>
      </c>
      <c r="M31">
        <v>3</v>
      </c>
      <c r="N31">
        <v>6</v>
      </c>
      <c r="O31">
        <v>12</v>
      </c>
      <c r="P31" s="3">
        <v>0.34699999999999998</v>
      </c>
      <c r="Q31" s="3">
        <v>0.503</v>
      </c>
      <c r="R31" s="3">
        <v>0.35799999999999998</v>
      </c>
      <c r="S31">
        <v>97</v>
      </c>
      <c r="T31" s="4">
        <v>22</v>
      </c>
      <c r="U31">
        <v>20</v>
      </c>
      <c r="V31">
        <v>4</v>
      </c>
      <c r="W31" s="4">
        <v>22</v>
      </c>
      <c r="X31" s="4">
        <v>0.7</v>
      </c>
      <c r="Y31" s="4">
        <v>-4.0999999999999996</v>
      </c>
      <c r="Z31" s="4">
        <v>-3.5</v>
      </c>
      <c r="AA31" s="4">
        <v>-0.5</v>
      </c>
      <c r="AB31">
        <v>0</v>
      </c>
      <c r="AC31">
        <v>0</v>
      </c>
      <c r="AD31" s="4">
        <v>-0.1</v>
      </c>
      <c r="AE31" s="4">
        <v>4.8</v>
      </c>
      <c r="AF31" s="3">
        <f t="shared" si="0"/>
        <v>0.36545454545454542</v>
      </c>
      <c r="AG31" s="3">
        <f t="shared" si="1"/>
        <v>0.36443768996960491</v>
      </c>
      <c r="AH31" s="3">
        <f t="shared" si="2"/>
        <v>0.36325301204819277</v>
      </c>
      <c r="AI31" s="3">
        <f t="shared" si="3"/>
        <v>0.3661038961038961</v>
      </c>
    </row>
    <row r="32" spans="1:35" x14ac:dyDescent="0.2">
      <c r="A32" t="s">
        <v>183</v>
      </c>
      <c r="B32" t="s">
        <v>260</v>
      </c>
      <c r="C32">
        <v>138</v>
      </c>
      <c r="D32">
        <v>616</v>
      </c>
      <c r="E32">
        <v>535</v>
      </c>
      <c r="F32">
        <v>155</v>
      </c>
      <c r="G32">
        <v>107</v>
      </c>
      <c r="H32">
        <v>26</v>
      </c>
      <c r="I32">
        <v>0</v>
      </c>
      <c r="J32">
        <v>22</v>
      </c>
      <c r="K32">
        <v>71</v>
      </c>
      <c r="L32">
        <v>5</v>
      </c>
      <c r="M32">
        <v>9</v>
      </c>
      <c r="N32">
        <v>1</v>
      </c>
      <c r="O32">
        <v>10</v>
      </c>
      <c r="P32" s="3">
        <v>0.38100000000000001</v>
      </c>
      <c r="Q32" s="3">
        <v>0.46200000000000002</v>
      </c>
      <c r="R32" s="3">
        <v>0.36</v>
      </c>
      <c r="S32">
        <v>92</v>
      </c>
      <c r="T32" s="4">
        <v>21.5</v>
      </c>
      <c r="U32">
        <v>5</v>
      </c>
      <c r="V32">
        <v>6</v>
      </c>
      <c r="W32" s="4">
        <v>21.5</v>
      </c>
      <c r="X32" s="4">
        <v>-4.0999999999999996</v>
      </c>
      <c r="Y32" s="4">
        <v>0</v>
      </c>
      <c r="Z32" s="4">
        <v>-4.0999999999999996</v>
      </c>
      <c r="AA32" s="4">
        <v>-2.2000000000000002</v>
      </c>
      <c r="AB32">
        <v>0</v>
      </c>
      <c r="AC32">
        <v>0</v>
      </c>
      <c r="AD32" s="4">
        <v>0</v>
      </c>
      <c r="AE32" s="4">
        <v>0</v>
      </c>
      <c r="AF32" s="3">
        <f t="shared" si="0"/>
        <v>0.37142857142857144</v>
      </c>
      <c r="AG32" s="3">
        <f t="shared" si="1"/>
        <v>0.36873977086743048</v>
      </c>
      <c r="AH32" s="3">
        <f t="shared" si="2"/>
        <v>0.3738562091503268</v>
      </c>
      <c r="AI32" s="3">
        <f t="shared" si="3"/>
        <v>0.37266233766233769</v>
      </c>
    </row>
    <row r="33" spans="1:35" x14ac:dyDescent="0.2">
      <c r="A33" t="s">
        <v>195</v>
      </c>
      <c r="B33" t="s">
        <v>262</v>
      </c>
      <c r="C33">
        <v>145</v>
      </c>
      <c r="D33">
        <v>618</v>
      </c>
      <c r="E33">
        <v>552</v>
      </c>
      <c r="F33">
        <v>154</v>
      </c>
      <c r="G33">
        <v>92</v>
      </c>
      <c r="H33">
        <v>31</v>
      </c>
      <c r="I33">
        <v>1</v>
      </c>
      <c r="J33">
        <v>30</v>
      </c>
      <c r="K33">
        <v>59</v>
      </c>
      <c r="L33">
        <v>0</v>
      </c>
      <c r="M33">
        <v>1</v>
      </c>
      <c r="N33">
        <v>6</v>
      </c>
      <c r="O33">
        <v>12</v>
      </c>
      <c r="P33" s="3">
        <v>0.34599999999999997</v>
      </c>
      <c r="Q33" s="3">
        <v>0.502</v>
      </c>
      <c r="R33" s="3">
        <v>0.36</v>
      </c>
      <c r="S33">
        <v>92</v>
      </c>
      <c r="T33" s="4">
        <v>21.1</v>
      </c>
      <c r="U33">
        <v>0</v>
      </c>
      <c r="V33">
        <v>1</v>
      </c>
      <c r="W33" s="4">
        <v>21.1</v>
      </c>
      <c r="X33" s="4">
        <v>-2.5</v>
      </c>
      <c r="Y33" s="4">
        <v>-1.3</v>
      </c>
      <c r="Z33" s="4">
        <v>-3.8</v>
      </c>
      <c r="AA33" s="4">
        <v>-1.3</v>
      </c>
      <c r="AB33">
        <v>0</v>
      </c>
      <c r="AC33">
        <v>0</v>
      </c>
      <c r="AD33" s="4">
        <v>0</v>
      </c>
      <c r="AE33" s="4">
        <v>3.1</v>
      </c>
      <c r="AF33" s="3">
        <f t="shared" si="0"/>
        <v>0.36432038834951458</v>
      </c>
      <c r="AG33" s="3">
        <f t="shared" si="1"/>
        <v>0.36432038834951458</v>
      </c>
      <c r="AH33" s="3">
        <f t="shared" si="2"/>
        <v>0.36081730769230769</v>
      </c>
      <c r="AI33" s="3">
        <f t="shared" si="3"/>
        <v>0.36519480519480518</v>
      </c>
    </row>
    <row r="34" spans="1:35" x14ac:dyDescent="0.2">
      <c r="A34" t="s">
        <v>182</v>
      </c>
      <c r="B34" t="s">
        <v>268</v>
      </c>
      <c r="C34">
        <v>149</v>
      </c>
      <c r="D34">
        <v>637</v>
      </c>
      <c r="E34">
        <v>585</v>
      </c>
      <c r="F34">
        <v>177</v>
      </c>
      <c r="G34">
        <v>129</v>
      </c>
      <c r="H34">
        <v>19</v>
      </c>
      <c r="I34">
        <v>3</v>
      </c>
      <c r="J34">
        <v>26</v>
      </c>
      <c r="K34">
        <v>45</v>
      </c>
      <c r="L34">
        <v>1</v>
      </c>
      <c r="M34">
        <v>5</v>
      </c>
      <c r="N34">
        <v>2</v>
      </c>
      <c r="O34">
        <v>14</v>
      </c>
      <c r="P34" s="3">
        <v>0.35599999999999998</v>
      </c>
      <c r="Q34" s="3">
        <v>0.47899999999999998</v>
      </c>
      <c r="R34" s="3">
        <v>0.35699999999999998</v>
      </c>
      <c r="S34">
        <v>93</v>
      </c>
      <c r="T34" s="4">
        <v>20.399999999999999</v>
      </c>
      <c r="U34">
        <v>0</v>
      </c>
      <c r="V34">
        <v>0</v>
      </c>
      <c r="W34" s="4">
        <v>20.399999999999999</v>
      </c>
      <c r="X34" s="4">
        <v>0</v>
      </c>
      <c r="Y34" s="4">
        <v>-6.9</v>
      </c>
      <c r="Z34" s="4">
        <v>-6.9</v>
      </c>
      <c r="AA34" s="4">
        <v>0.7</v>
      </c>
      <c r="AB34">
        <v>0</v>
      </c>
      <c r="AC34">
        <v>0</v>
      </c>
      <c r="AD34" s="4">
        <v>0</v>
      </c>
      <c r="AE34" s="4">
        <v>0</v>
      </c>
      <c r="AF34" s="3">
        <f t="shared" si="0"/>
        <v>0.363657770800628</v>
      </c>
      <c r="AG34" s="3">
        <f t="shared" si="1"/>
        <v>0.36312893081761011</v>
      </c>
      <c r="AH34" s="3">
        <f t="shared" si="2"/>
        <v>0.36308777429467087</v>
      </c>
      <c r="AI34" s="3">
        <f t="shared" si="3"/>
        <v>0.3635714285714286</v>
      </c>
    </row>
    <row r="35" spans="1:35" x14ac:dyDescent="0.2">
      <c r="A35" t="s">
        <v>183</v>
      </c>
      <c r="B35" t="s">
        <v>235</v>
      </c>
      <c r="C35">
        <v>97</v>
      </c>
      <c r="D35">
        <v>415</v>
      </c>
      <c r="E35">
        <v>370</v>
      </c>
      <c r="F35">
        <v>100</v>
      </c>
      <c r="G35">
        <v>47</v>
      </c>
      <c r="H35">
        <v>26</v>
      </c>
      <c r="I35">
        <v>3</v>
      </c>
      <c r="J35">
        <v>24</v>
      </c>
      <c r="K35">
        <v>42</v>
      </c>
      <c r="L35">
        <v>0</v>
      </c>
      <c r="M35">
        <v>2</v>
      </c>
      <c r="N35">
        <v>1</v>
      </c>
      <c r="O35">
        <v>5</v>
      </c>
      <c r="P35" s="3">
        <v>0.34699999999999998</v>
      </c>
      <c r="Q35" s="3">
        <v>0.55100000000000005</v>
      </c>
      <c r="R35" s="3">
        <v>0.378</v>
      </c>
      <c r="S35">
        <v>68</v>
      </c>
      <c r="T35" s="4">
        <v>20.399999999999999</v>
      </c>
      <c r="U35">
        <v>8</v>
      </c>
      <c r="V35">
        <v>2</v>
      </c>
      <c r="W35" s="4">
        <v>20.399999999999999</v>
      </c>
      <c r="X35" s="4">
        <v>-0.2</v>
      </c>
      <c r="Y35" s="4">
        <v>-1</v>
      </c>
      <c r="Z35" s="4">
        <v>-1.3</v>
      </c>
      <c r="AA35" s="4">
        <v>0.9</v>
      </c>
      <c r="AB35">
        <v>0</v>
      </c>
      <c r="AC35">
        <v>0</v>
      </c>
      <c r="AD35" s="4">
        <v>0</v>
      </c>
      <c r="AE35" s="4">
        <v>0</v>
      </c>
      <c r="AF35" s="3">
        <f t="shared" si="0"/>
        <v>0.38168674698795174</v>
      </c>
      <c r="AG35" s="3">
        <f t="shared" si="1"/>
        <v>0.38168674698795174</v>
      </c>
      <c r="AH35" s="3">
        <f t="shared" si="2"/>
        <v>0.38076923076923069</v>
      </c>
      <c r="AI35" s="3">
        <f t="shared" si="3"/>
        <v>0.38168831168831169</v>
      </c>
    </row>
    <row r="36" spans="1:35" x14ac:dyDescent="0.2">
      <c r="A36" t="s">
        <v>197</v>
      </c>
      <c r="B36" t="s">
        <v>271</v>
      </c>
      <c r="C36">
        <v>149</v>
      </c>
      <c r="D36">
        <v>646</v>
      </c>
      <c r="E36">
        <v>588</v>
      </c>
      <c r="F36">
        <v>177</v>
      </c>
      <c r="G36">
        <v>112</v>
      </c>
      <c r="H36">
        <v>42</v>
      </c>
      <c r="I36">
        <v>3</v>
      </c>
      <c r="J36">
        <v>20</v>
      </c>
      <c r="K36">
        <v>50</v>
      </c>
      <c r="L36">
        <v>1</v>
      </c>
      <c r="M36">
        <v>2</v>
      </c>
      <c r="N36">
        <v>6</v>
      </c>
      <c r="O36">
        <v>8</v>
      </c>
      <c r="P36" s="3">
        <v>0.35399999999999998</v>
      </c>
      <c r="Q36" s="3">
        <v>0.48499999999999999</v>
      </c>
      <c r="R36" s="3">
        <v>0.35599999999999998</v>
      </c>
      <c r="S36">
        <v>94</v>
      </c>
      <c r="T36" s="4">
        <v>20.399999999999999</v>
      </c>
      <c r="U36">
        <v>19</v>
      </c>
      <c r="V36">
        <v>10</v>
      </c>
      <c r="W36" s="4">
        <v>20.399999999999999</v>
      </c>
      <c r="X36" s="4">
        <v>-2.4</v>
      </c>
      <c r="Y36" s="4">
        <v>-3.6</v>
      </c>
      <c r="Z36" s="4">
        <v>-6</v>
      </c>
      <c r="AA36" s="4">
        <v>11.8</v>
      </c>
      <c r="AB36">
        <v>0</v>
      </c>
      <c r="AC36">
        <v>0</v>
      </c>
      <c r="AD36" s="4">
        <v>0</v>
      </c>
      <c r="AE36" s="4">
        <v>-0.3</v>
      </c>
      <c r="AF36" s="3">
        <f t="shared" si="0"/>
        <v>0.36300309597523217</v>
      </c>
      <c r="AG36" s="3">
        <f t="shared" si="1"/>
        <v>0.36248062015503879</v>
      </c>
      <c r="AH36" s="3">
        <f t="shared" si="2"/>
        <v>0.36021505376344087</v>
      </c>
      <c r="AI36" s="3">
        <f t="shared" si="3"/>
        <v>0.36435064935064931</v>
      </c>
    </row>
    <row r="37" spans="1:35" x14ac:dyDescent="0.2">
      <c r="A37" t="s">
        <v>195</v>
      </c>
      <c r="B37" t="s">
        <v>269</v>
      </c>
      <c r="C37">
        <v>147</v>
      </c>
      <c r="D37">
        <v>627</v>
      </c>
      <c r="E37">
        <v>571</v>
      </c>
      <c r="F37">
        <v>169</v>
      </c>
      <c r="G37">
        <v>114</v>
      </c>
      <c r="H37">
        <v>26</v>
      </c>
      <c r="I37">
        <v>4</v>
      </c>
      <c r="J37">
        <v>25</v>
      </c>
      <c r="K37">
        <v>52</v>
      </c>
      <c r="L37">
        <v>1</v>
      </c>
      <c r="M37">
        <v>0</v>
      </c>
      <c r="N37">
        <v>4</v>
      </c>
      <c r="O37">
        <v>9</v>
      </c>
      <c r="P37" s="3">
        <v>0.35199999999999998</v>
      </c>
      <c r="Q37" s="3">
        <v>0.48699999999999999</v>
      </c>
      <c r="R37" s="3">
        <v>0.35699999999999998</v>
      </c>
      <c r="S37">
        <v>92</v>
      </c>
      <c r="T37" s="4">
        <v>20</v>
      </c>
      <c r="U37">
        <v>5</v>
      </c>
      <c r="V37">
        <v>4</v>
      </c>
      <c r="W37" s="4">
        <v>20</v>
      </c>
      <c r="X37" s="4">
        <v>-2.9</v>
      </c>
      <c r="Y37" s="4">
        <v>-1</v>
      </c>
      <c r="Z37" s="4">
        <v>-3.9</v>
      </c>
      <c r="AA37" s="4">
        <v>-4</v>
      </c>
      <c r="AB37">
        <v>0</v>
      </c>
      <c r="AC37">
        <v>0</v>
      </c>
      <c r="AD37" s="4">
        <v>0</v>
      </c>
      <c r="AE37" s="4">
        <v>0.1</v>
      </c>
      <c r="AF37" s="3">
        <f t="shared" si="0"/>
        <v>0.36347687400318979</v>
      </c>
      <c r="AG37" s="3">
        <f t="shared" si="1"/>
        <v>0.36293929712460066</v>
      </c>
      <c r="AH37" s="3">
        <f t="shared" si="2"/>
        <v>0.36174603174603176</v>
      </c>
      <c r="AI37" s="3">
        <f t="shared" si="3"/>
        <v>0.36383116883116884</v>
      </c>
    </row>
    <row r="38" spans="1:35" x14ac:dyDescent="0.2">
      <c r="A38" t="s">
        <v>161</v>
      </c>
      <c r="B38" t="s">
        <v>278</v>
      </c>
      <c r="C38">
        <v>144</v>
      </c>
      <c r="D38">
        <v>658</v>
      </c>
      <c r="E38">
        <v>599</v>
      </c>
      <c r="F38">
        <v>180</v>
      </c>
      <c r="G38">
        <v>128</v>
      </c>
      <c r="H38">
        <v>29</v>
      </c>
      <c r="I38">
        <v>5</v>
      </c>
      <c r="J38">
        <v>18</v>
      </c>
      <c r="K38">
        <v>47</v>
      </c>
      <c r="L38">
        <v>0</v>
      </c>
      <c r="M38">
        <v>12</v>
      </c>
      <c r="N38">
        <v>0</v>
      </c>
      <c r="O38">
        <v>10</v>
      </c>
      <c r="P38" s="3">
        <v>0.36299999999999999</v>
      </c>
      <c r="Q38" s="3">
        <v>0.45600000000000002</v>
      </c>
      <c r="R38" s="3">
        <v>0.35399999999999998</v>
      </c>
      <c r="S38">
        <v>95</v>
      </c>
      <c r="T38" s="4">
        <v>19.5</v>
      </c>
      <c r="U38">
        <v>79</v>
      </c>
      <c r="V38">
        <v>10</v>
      </c>
      <c r="W38" s="4">
        <v>19.5</v>
      </c>
      <c r="X38" s="4">
        <v>11.7</v>
      </c>
      <c r="Y38" s="4">
        <v>0.1</v>
      </c>
      <c r="Z38" s="4">
        <v>11.8</v>
      </c>
      <c r="AA38" s="4">
        <v>-2</v>
      </c>
      <c r="AB38">
        <v>0</v>
      </c>
      <c r="AC38">
        <v>0</v>
      </c>
      <c r="AD38" s="4">
        <v>0</v>
      </c>
      <c r="AE38" s="4">
        <v>6.7</v>
      </c>
      <c r="AF38" s="3">
        <f t="shared" si="0"/>
        <v>0.35980243161094227</v>
      </c>
      <c r="AG38" s="3">
        <f t="shared" si="1"/>
        <v>0.35980243161094227</v>
      </c>
      <c r="AH38" s="3">
        <f t="shared" si="2"/>
        <v>0.35980243161094227</v>
      </c>
      <c r="AI38" s="3">
        <f t="shared" si="3"/>
        <v>0.36019480519480518</v>
      </c>
    </row>
    <row r="39" spans="1:35" x14ac:dyDescent="0.2">
      <c r="A39" t="s">
        <v>157</v>
      </c>
      <c r="B39" t="s">
        <v>255</v>
      </c>
      <c r="C39">
        <v>126</v>
      </c>
      <c r="D39">
        <v>534</v>
      </c>
      <c r="E39">
        <v>455</v>
      </c>
      <c r="F39">
        <v>119</v>
      </c>
      <c r="G39">
        <v>73</v>
      </c>
      <c r="H39">
        <v>19</v>
      </c>
      <c r="I39">
        <v>0</v>
      </c>
      <c r="J39">
        <v>27</v>
      </c>
      <c r="K39">
        <v>73</v>
      </c>
      <c r="L39">
        <v>1</v>
      </c>
      <c r="M39">
        <v>3</v>
      </c>
      <c r="N39">
        <v>3</v>
      </c>
      <c r="O39">
        <v>6</v>
      </c>
      <c r="P39" s="3">
        <v>0.36499999999999999</v>
      </c>
      <c r="Q39" s="3">
        <v>0.48099999999999998</v>
      </c>
      <c r="R39" s="3">
        <v>0.36199999999999999</v>
      </c>
      <c r="S39">
        <v>80</v>
      </c>
      <c r="T39" s="4">
        <v>19.5</v>
      </c>
      <c r="U39">
        <v>16</v>
      </c>
      <c r="V39">
        <v>2</v>
      </c>
      <c r="W39" s="4">
        <v>19.5</v>
      </c>
      <c r="X39" s="4">
        <v>0.9</v>
      </c>
      <c r="Y39" s="4">
        <v>0.4</v>
      </c>
      <c r="Z39" s="4">
        <v>1.3</v>
      </c>
      <c r="AA39" s="4">
        <v>0.6</v>
      </c>
      <c r="AB39">
        <v>0</v>
      </c>
      <c r="AC39">
        <v>0</v>
      </c>
      <c r="AD39" s="4">
        <v>0</v>
      </c>
      <c r="AE39" s="4">
        <v>0</v>
      </c>
      <c r="AF39" s="3">
        <f t="shared" si="0"/>
        <v>0.36825842696629213</v>
      </c>
      <c r="AG39" s="3">
        <f t="shared" si="1"/>
        <v>0.36763602251407129</v>
      </c>
      <c r="AH39" s="3">
        <f t="shared" si="2"/>
        <v>0.36688432835820894</v>
      </c>
      <c r="AI39" s="3">
        <f t="shared" si="3"/>
        <v>0.36948051948051946</v>
      </c>
    </row>
    <row r="40" spans="1:35" x14ac:dyDescent="0.2">
      <c r="A40" t="s">
        <v>161</v>
      </c>
      <c r="B40" t="s">
        <v>230</v>
      </c>
      <c r="C40">
        <v>86</v>
      </c>
      <c r="D40">
        <v>367</v>
      </c>
      <c r="E40">
        <v>309</v>
      </c>
      <c r="F40">
        <v>90</v>
      </c>
      <c r="G40">
        <v>51</v>
      </c>
      <c r="H40">
        <v>22</v>
      </c>
      <c r="I40">
        <v>1</v>
      </c>
      <c r="J40">
        <v>16</v>
      </c>
      <c r="K40">
        <v>48</v>
      </c>
      <c r="L40">
        <v>5</v>
      </c>
      <c r="M40">
        <v>7</v>
      </c>
      <c r="N40">
        <v>3</v>
      </c>
      <c r="O40">
        <v>11</v>
      </c>
      <c r="P40" s="3">
        <v>0.39500000000000002</v>
      </c>
      <c r="Q40" s="3">
        <v>0.52400000000000002</v>
      </c>
      <c r="R40" s="3">
        <v>0.38200000000000001</v>
      </c>
      <c r="S40">
        <v>61</v>
      </c>
      <c r="T40" s="4">
        <v>19.5</v>
      </c>
      <c r="U40">
        <v>11</v>
      </c>
      <c r="V40">
        <v>6</v>
      </c>
      <c r="W40" s="4">
        <v>19.5</v>
      </c>
      <c r="X40" s="4">
        <v>-1.6</v>
      </c>
      <c r="Y40" s="4">
        <v>-0.9</v>
      </c>
      <c r="Z40" s="4">
        <v>-2.5</v>
      </c>
      <c r="AA40" s="4">
        <v>0.1</v>
      </c>
      <c r="AB40">
        <v>0</v>
      </c>
      <c r="AC40">
        <v>0</v>
      </c>
      <c r="AD40" s="4">
        <v>0</v>
      </c>
      <c r="AE40" s="4">
        <v>2.2000000000000002</v>
      </c>
      <c r="AF40" s="3">
        <f t="shared" si="0"/>
        <v>0.39645776566757496</v>
      </c>
      <c r="AG40" s="3">
        <f t="shared" si="1"/>
        <v>0.39226519337016574</v>
      </c>
      <c r="AH40" s="3">
        <f t="shared" si="2"/>
        <v>0.39863013698630134</v>
      </c>
      <c r="AI40" s="3">
        <f t="shared" si="3"/>
        <v>0.40097402597402598</v>
      </c>
    </row>
    <row r="41" spans="1:35" x14ac:dyDescent="0.2">
      <c r="A41" t="s">
        <v>195</v>
      </c>
      <c r="B41" t="s">
        <v>276</v>
      </c>
      <c r="C41">
        <v>152</v>
      </c>
      <c r="D41">
        <v>646</v>
      </c>
      <c r="E41">
        <v>594</v>
      </c>
      <c r="F41">
        <v>186</v>
      </c>
      <c r="G41">
        <v>129</v>
      </c>
      <c r="H41">
        <v>36</v>
      </c>
      <c r="I41">
        <v>3</v>
      </c>
      <c r="J41">
        <v>18</v>
      </c>
      <c r="K41">
        <v>45</v>
      </c>
      <c r="L41">
        <v>5</v>
      </c>
      <c r="M41">
        <v>4</v>
      </c>
      <c r="N41">
        <v>3</v>
      </c>
      <c r="O41">
        <v>17</v>
      </c>
      <c r="P41" s="3">
        <v>0.36399999999999999</v>
      </c>
      <c r="Q41" s="3">
        <v>0.47499999999999998</v>
      </c>
      <c r="R41" s="3">
        <v>0.35399999999999998</v>
      </c>
      <c r="S41">
        <v>93</v>
      </c>
      <c r="T41" s="4">
        <v>19.3</v>
      </c>
      <c r="U41">
        <v>72</v>
      </c>
      <c r="V41">
        <v>7</v>
      </c>
      <c r="W41" s="4">
        <v>19.3</v>
      </c>
      <c r="X41" s="4">
        <v>11.7</v>
      </c>
      <c r="Y41" s="4">
        <v>0.2</v>
      </c>
      <c r="Z41" s="4">
        <v>11.9</v>
      </c>
      <c r="AA41" s="4">
        <v>5.2</v>
      </c>
      <c r="AB41">
        <v>0</v>
      </c>
      <c r="AC41">
        <v>0</v>
      </c>
      <c r="AD41" s="4">
        <v>0</v>
      </c>
      <c r="AE41" s="4">
        <v>3</v>
      </c>
      <c r="AF41" s="3">
        <f t="shared" si="0"/>
        <v>0.36563467492260066</v>
      </c>
      <c r="AG41" s="3">
        <f t="shared" si="1"/>
        <v>0.36302652106084243</v>
      </c>
      <c r="AH41" s="3">
        <f t="shared" si="2"/>
        <v>0.36677018633540376</v>
      </c>
      <c r="AI41" s="3">
        <f t="shared" si="3"/>
        <v>0.36694805194805191</v>
      </c>
    </row>
    <row r="42" spans="1:35" x14ac:dyDescent="0.2">
      <c r="A42" t="s">
        <v>182</v>
      </c>
      <c r="B42" t="s">
        <v>287</v>
      </c>
      <c r="C42">
        <v>154</v>
      </c>
      <c r="D42">
        <v>708</v>
      </c>
      <c r="E42">
        <v>622</v>
      </c>
      <c r="F42">
        <v>188</v>
      </c>
      <c r="G42">
        <v>126</v>
      </c>
      <c r="H42">
        <v>44</v>
      </c>
      <c r="I42">
        <v>10</v>
      </c>
      <c r="J42">
        <v>8</v>
      </c>
      <c r="K42">
        <v>75</v>
      </c>
      <c r="L42">
        <v>9</v>
      </c>
      <c r="M42">
        <v>9</v>
      </c>
      <c r="N42">
        <v>2</v>
      </c>
      <c r="O42">
        <v>10</v>
      </c>
      <c r="P42" s="3">
        <v>0.38400000000000001</v>
      </c>
      <c r="Q42" s="3">
        <v>0.44400000000000001</v>
      </c>
      <c r="R42" s="3">
        <v>0.35099999999999998</v>
      </c>
      <c r="S42">
        <v>100</v>
      </c>
      <c r="T42" s="4">
        <v>19.100000000000001</v>
      </c>
      <c r="U42">
        <v>114</v>
      </c>
      <c r="V42">
        <v>14</v>
      </c>
      <c r="W42" s="4">
        <v>19.100000000000001</v>
      </c>
      <c r="X42" s="4">
        <v>18.100000000000001</v>
      </c>
      <c r="Y42" s="4">
        <v>4.5999999999999996</v>
      </c>
      <c r="Z42" s="4">
        <v>22.7</v>
      </c>
      <c r="AA42" s="4">
        <v>-5.8</v>
      </c>
      <c r="AB42">
        <v>0</v>
      </c>
      <c r="AC42">
        <v>0</v>
      </c>
      <c r="AD42" s="4">
        <v>0</v>
      </c>
      <c r="AE42" s="4">
        <v>0</v>
      </c>
      <c r="AF42" s="3">
        <f t="shared" si="0"/>
        <v>0.36610169491525424</v>
      </c>
      <c r="AG42" s="3">
        <f t="shared" si="1"/>
        <v>0.36180257510729613</v>
      </c>
      <c r="AH42" s="3">
        <f t="shared" si="2"/>
        <v>0.36975748930099855</v>
      </c>
      <c r="AI42" s="3">
        <f t="shared" si="3"/>
        <v>0.36857142857142855</v>
      </c>
    </row>
    <row r="43" spans="1:35" x14ac:dyDescent="0.2">
      <c r="A43" t="s">
        <v>195</v>
      </c>
      <c r="B43" t="s">
        <v>165</v>
      </c>
      <c r="C43">
        <v>118</v>
      </c>
      <c r="D43">
        <v>501</v>
      </c>
      <c r="E43">
        <v>426</v>
      </c>
      <c r="F43">
        <v>109</v>
      </c>
      <c r="G43">
        <v>61</v>
      </c>
      <c r="H43">
        <v>15</v>
      </c>
      <c r="I43">
        <v>2</v>
      </c>
      <c r="J43">
        <v>31</v>
      </c>
      <c r="K43">
        <v>66</v>
      </c>
      <c r="L43">
        <v>7</v>
      </c>
      <c r="M43">
        <v>6</v>
      </c>
      <c r="N43">
        <v>3</v>
      </c>
      <c r="O43">
        <v>2</v>
      </c>
      <c r="P43" s="3">
        <v>0.36099999999999999</v>
      </c>
      <c r="Q43" s="3">
        <v>0.51900000000000002</v>
      </c>
      <c r="R43" s="3">
        <v>0.36399999999999999</v>
      </c>
      <c r="S43">
        <v>76</v>
      </c>
      <c r="T43" s="4">
        <v>19</v>
      </c>
      <c r="U43">
        <v>4</v>
      </c>
      <c r="V43">
        <v>5</v>
      </c>
      <c r="W43" s="4">
        <v>19</v>
      </c>
      <c r="X43" s="4">
        <v>-3.1</v>
      </c>
      <c r="Y43" s="4">
        <v>-6.1</v>
      </c>
      <c r="Z43" s="4">
        <v>-9.1999999999999993</v>
      </c>
      <c r="AA43" s="4">
        <v>-6.8</v>
      </c>
      <c r="AB43">
        <v>0</v>
      </c>
      <c r="AC43">
        <v>0</v>
      </c>
      <c r="AD43" s="4">
        <v>0</v>
      </c>
      <c r="AE43" s="4">
        <v>7.4</v>
      </c>
      <c r="AF43" s="3">
        <f t="shared" si="0"/>
        <v>0.3777445109780439</v>
      </c>
      <c r="AG43" s="3">
        <f t="shared" si="1"/>
        <v>0.3731781376518219</v>
      </c>
      <c r="AH43" s="3">
        <f t="shared" si="2"/>
        <v>0.38078470824949701</v>
      </c>
      <c r="AI43" s="3">
        <f t="shared" si="3"/>
        <v>0.37948051948051947</v>
      </c>
    </row>
    <row r="44" spans="1:35" x14ac:dyDescent="0.2">
      <c r="A44" t="s">
        <v>195</v>
      </c>
      <c r="B44" t="s">
        <v>280</v>
      </c>
      <c r="C44">
        <v>152</v>
      </c>
      <c r="D44">
        <v>656</v>
      </c>
      <c r="E44">
        <v>605</v>
      </c>
      <c r="F44">
        <v>172</v>
      </c>
      <c r="G44">
        <v>106</v>
      </c>
      <c r="H44">
        <v>34</v>
      </c>
      <c r="I44">
        <v>3</v>
      </c>
      <c r="J44">
        <v>29</v>
      </c>
      <c r="K44">
        <v>49</v>
      </c>
      <c r="L44">
        <v>0</v>
      </c>
      <c r="M44">
        <v>0</v>
      </c>
      <c r="N44">
        <v>2</v>
      </c>
      <c r="O44">
        <v>13</v>
      </c>
      <c r="P44" s="3">
        <v>0.33700000000000002</v>
      </c>
      <c r="Q44" s="3">
        <v>0.49399999999999999</v>
      </c>
      <c r="R44" s="3">
        <v>0.35299999999999998</v>
      </c>
      <c r="S44">
        <v>94</v>
      </c>
      <c r="T44" s="4">
        <v>19</v>
      </c>
      <c r="U44">
        <v>7</v>
      </c>
      <c r="V44">
        <v>6</v>
      </c>
      <c r="W44" s="4">
        <v>19</v>
      </c>
      <c r="X44" s="4">
        <v>-3.3</v>
      </c>
      <c r="Y44" s="4">
        <v>-3.6</v>
      </c>
      <c r="Z44" s="4">
        <v>-6.9</v>
      </c>
      <c r="AA44" s="4">
        <v>0.4</v>
      </c>
      <c r="AB44">
        <v>0</v>
      </c>
      <c r="AC44">
        <v>0</v>
      </c>
      <c r="AD44" s="4">
        <v>0</v>
      </c>
      <c r="AE44" s="4">
        <v>0</v>
      </c>
      <c r="AF44" s="3">
        <f t="shared" si="0"/>
        <v>0.35823170731707316</v>
      </c>
      <c r="AG44" s="3">
        <f t="shared" si="1"/>
        <v>0.35823170731707316</v>
      </c>
      <c r="AH44" s="3">
        <f t="shared" si="2"/>
        <v>0.35714285714285715</v>
      </c>
      <c r="AI44" s="3">
        <f t="shared" si="3"/>
        <v>0.35733766233766234</v>
      </c>
    </row>
    <row r="45" spans="1:35" x14ac:dyDescent="0.2">
      <c r="A45" t="s">
        <v>182</v>
      </c>
      <c r="B45" t="s">
        <v>285</v>
      </c>
      <c r="C45">
        <v>150</v>
      </c>
      <c r="D45">
        <v>670</v>
      </c>
      <c r="E45">
        <v>602</v>
      </c>
      <c r="F45">
        <v>168</v>
      </c>
      <c r="G45">
        <v>107</v>
      </c>
      <c r="H45">
        <v>31</v>
      </c>
      <c r="I45">
        <v>0</v>
      </c>
      <c r="J45">
        <v>30</v>
      </c>
      <c r="K45">
        <v>55</v>
      </c>
      <c r="L45">
        <v>2</v>
      </c>
      <c r="M45">
        <v>9</v>
      </c>
      <c r="N45">
        <v>4</v>
      </c>
      <c r="O45">
        <v>19</v>
      </c>
      <c r="P45" s="3">
        <v>0.34599999999999997</v>
      </c>
      <c r="Q45" s="3">
        <v>0.48</v>
      </c>
      <c r="R45" s="3">
        <v>0.35099999999999998</v>
      </c>
      <c r="S45">
        <v>95</v>
      </c>
      <c r="T45" s="4">
        <v>18.399999999999999</v>
      </c>
      <c r="U45">
        <v>4</v>
      </c>
      <c r="V45">
        <v>0</v>
      </c>
      <c r="W45" s="4">
        <v>18.399999999999999</v>
      </c>
      <c r="X45" s="4">
        <v>-1.3</v>
      </c>
      <c r="Y45" s="4">
        <v>-3.1</v>
      </c>
      <c r="Z45" s="4">
        <v>-4.4000000000000004</v>
      </c>
      <c r="AA45" s="4">
        <v>-2.6</v>
      </c>
      <c r="AB45">
        <v>0</v>
      </c>
      <c r="AC45">
        <v>0</v>
      </c>
      <c r="AD45" s="4">
        <v>0</v>
      </c>
      <c r="AE45" s="4">
        <v>0.9</v>
      </c>
      <c r="AF45" s="3">
        <f t="shared" si="0"/>
        <v>0.35798507462686568</v>
      </c>
      <c r="AG45" s="3">
        <f t="shared" si="1"/>
        <v>0.35696107784431136</v>
      </c>
      <c r="AH45" s="3">
        <f t="shared" si="2"/>
        <v>0.35691964285714284</v>
      </c>
      <c r="AI45" s="3">
        <f t="shared" si="3"/>
        <v>0.35805194805194807</v>
      </c>
    </row>
    <row r="46" spans="1:35" x14ac:dyDescent="0.2">
      <c r="A46" t="s">
        <v>161</v>
      </c>
      <c r="B46" t="s">
        <v>283</v>
      </c>
      <c r="C46">
        <v>138</v>
      </c>
      <c r="D46">
        <v>627</v>
      </c>
      <c r="E46">
        <v>586</v>
      </c>
      <c r="F46">
        <v>175</v>
      </c>
      <c r="G46">
        <v>108</v>
      </c>
      <c r="H46">
        <v>41</v>
      </c>
      <c r="I46">
        <v>4</v>
      </c>
      <c r="J46">
        <v>22</v>
      </c>
      <c r="K46">
        <v>31</v>
      </c>
      <c r="L46">
        <v>0</v>
      </c>
      <c r="M46">
        <v>5</v>
      </c>
      <c r="N46">
        <v>5</v>
      </c>
      <c r="O46">
        <v>7</v>
      </c>
      <c r="P46" s="3">
        <v>0.33700000000000002</v>
      </c>
      <c r="Q46" s="3">
        <v>0.495</v>
      </c>
      <c r="R46" s="3">
        <v>0.35199999999999998</v>
      </c>
      <c r="S46">
        <v>89</v>
      </c>
      <c r="T46" s="4">
        <v>17.600000000000001</v>
      </c>
      <c r="U46">
        <v>36</v>
      </c>
      <c r="V46">
        <v>4</v>
      </c>
      <c r="W46" s="4">
        <v>17.600000000000001</v>
      </c>
      <c r="X46" s="4">
        <v>4.8</v>
      </c>
      <c r="Y46" s="4">
        <v>-2.2999999999999998</v>
      </c>
      <c r="Z46" s="4">
        <v>2.5</v>
      </c>
      <c r="AA46" s="4">
        <v>5.6</v>
      </c>
      <c r="AB46">
        <v>0</v>
      </c>
      <c r="AC46">
        <v>0</v>
      </c>
      <c r="AD46" s="4">
        <v>0</v>
      </c>
      <c r="AE46" s="4">
        <v>3.3</v>
      </c>
      <c r="AF46" s="3">
        <f t="shared" si="0"/>
        <v>0.35733652312599684</v>
      </c>
      <c r="AG46" s="3">
        <f t="shared" si="1"/>
        <v>0.35733652312599684</v>
      </c>
      <c r="AH46" s="3">
        <f t="shared" si="2"/>
        <v>0.35450949367088608</v>
      </c>
      <c r="AI46" s="3">
        <f t="shared" si="3"/>
        <v>0.35766233766233763</v>
      </c>
    </row>
    <row r="47" spans="1:35" x14ac:dyDescent="0.2">
      <c r="A47" t="s">
        <v>161</v>
      </c>
      <c r="B47" t="s">
        <v>284</v>
      </c>
      <c r="C47">
        <v>149</v>
      </c>
      <c r="D47">
        <v>641</v>
      </c>
      <c r="E47">
        <v>585</v>
      </c>
      <c r="F47">
        <v>162</v>
      </c>
      <c r="G47">
        <v>98</v>
      </c>
      <c r="H47">
        <v>32</v>
      </c>
      <c r="I47">
        <v>3</v>
      </c>
      <c r="J47">
        <v>29</v>
      </c>
      <c r="K47">
        <v>47</v>
      </c>
      <c r="L47">
        <v>3</v>
      </c>
      <c r="M47">
        <v>9</v>
      </c>
      <c r="N47">
        <v>0</v>
      </c>
      <c r="O47">
        <v>12</v>
      </c>
      <c r="P47" s="3">
        <v>0.34</v>
      </c>
      <c r="Q47" s="3">
        <v>0.49099999999999999</v>
      </c>
      <c r="R47" s="3">
        <v>0.35099999999999998</v>
      </c>
      <c r="S47">
        <v>91</v>
      </c>
      <c r="T47" s="4">
        <v>17.600000000000001</v>
      </c>
      <c r="U47">
        <v>1</v>
      </c>
      <c r="V47">
        <v>1</v>
      </c>
      <c r="W47" s="4">
        <v>17.600000000000001</v>
      </c>
      <c r="X47" s="4">
        <v>-2.2999999999999998</v>
      </c>
      <c r="Y47" s="4">
        <v>-2.8</v>
      </c>
      <c r="Z47" s="4">
        <v>-5.0999999999999996</v>
      </c>
      <c r="AA47" s="4">
        <v>7.6</v>
      </c>
      <c r="AB47">
        <v>0</v>
      </c>
      <c r="AC47">
        <v>0</v>
      </c>
      <c r="AD47" s="4">
        <v>0</v>
      </c>
      <c r="AE47" s="4">
        <v>-1.8</v>
      </c>
      <c r="AF47" s="3">
        <f t="shared" si="0"/>
        <v>0.35912636505460221</v>
      </c>
      <c r="AG47" s="3">
        <f t="shared" si="1"/>
        <v>0.35752351097178686</v>
      </c>
      <c r="AH47" s="3">
        <f t="shared" si="2"/>
        <v>0.36081504702194361</v>
      </c>
      <c r="AI47" s="3">
        <f t="shared" si="3"/>
        <v>0.35811688311688317</v>
      </c>
    </row>
    <row r="48" spans="1:35" x14ac:dyDescent="0.2">
      <c r="A48" t="s">
        <v>182</v>
      </c>
      <c r="B48" t="s">
        <v>286</v>
      </c>
      <c r="C48">
        <v>147</v>
      </c>
      <c r="D48">
        <v>645</v>
      </c>
      <c r="E48">
        <v>523</v>
      </c>
      <c r="F48">
        <v>114</v>
      </c>
      <c r="G48">
        <v>60</v>
      </c>
      <c r="H48">
        <v>20</v>
      </c>
      <c r="I48">
        <v>3</v>
      </c>
      <c r="J48">
        <v>31</v>
      </c>
      <c r="K48">
        <v>114</v>
      </c>
      <c r="L48">
        <v>1</v>
      </c>
      <c r="M48">
        <v>6</v>
      </c>
      <c r="N48">
        <v>2</v>
      </c>
      <c r="O48">
        <v>17</v>
      </c>
      <c r="P48" s="3">
        <v>0.36299999999999999</v>
      </c>
      <c r="Q48" s="3">
        <v>0.44600000000000001</v>
      </c>
      <c r="R48" s="3">
        <v>0.35099999999999998</v>
      </c>
      <c r="S48">
        <v>91</v>
      </c>
      <c r="T48" s="4">
        <v>17.600000000000001</v>
      </c>
      <c r="U48">
        <v>6</v>
      </c>
      <c r="V48">
        <v>2</v>
      </c>
      <c r="W48" s="4">
        <v>17.600000000000001</v>
      </c>
      <c r="X48" s="4">
        <v>-1.9</v>
      </c>
      <c r="Y48" s="4">
        <v>-3.4</v>
      </c>
      <c r="Z48" s="4">
        <v>-5.3</v>
      </c>
      <c r="AA48" s="4">
        <v>-10.4</v>
      </c>
      <c r="AB48">
        <v>0</v>
      </c>
      <c r="AC48">
        <v>0</v>
      </c>
      <c r="AD48" s="4">
        <v>0</v>
      </c>
      <c r="AE48" s="4">
        <v>0</v>
      </c>
      <c r="AF48" s="3">
        <f t="shared" si="0"/>
        <v>0.35627906976744189</v>
      </c>
      <c r="AG48" s="3">
        <f t="shared" si="1"/>
        <v>0.35574534161490684</v>
      </c>
      <c r="AH48" s="3">
        <f t="shared" si="2"/>
        <v>0.35572755417956659</v>
      </c>
      <c r="AI48" s="3">
        <f t="shared" si="3"/>
        <v>0.3569480519480519</v>
      </c>
    </row>
    <row r="49" spans="1:35" x14ac:dyDescent="0.2">
      <c r="A49" t="s">
        <v>161</v>
      </c>
      <c r="B49" t="s">
        <v>296</v>
      </c>
      <c r="C49">
        <v>155</v>
      </c>
      <c r="D49">
        <v>683</v>
      </c>
      <c r="E49">
        <v>596</v>
      </c>
      <c r="F49">
        <v>169</v>
      </c>
      <c r="G49">
        <v>118</v>
      </c>
      <c r="H49">
        <v>29</v>
      </c>
      <c r="I49">
        <v>0</v>
      </c>
      <c r="J49">
        <v>22</v>
      </c>
      <c r="K49">
        <v>80</v>
      </c>
      <c r="L49">
        <v>1</v>
      </c>
      <c r="M49">
        <v>0</v>
      </c>
      <c r="N49">
        <v>7</v>
      </c>
      <c r="O49">
        <v>13</v>
      </c>
      <c r="P49" s="3">
        <v>0.36499999999999999</v>
      </c>
      <c r="Q49" s="3">
        <v>0.443</v>
      </c>
      <c r="R49" s="3">
        <v>0.34799999999999998</v>
      </c>
      <c r="S49">
        <v>95</v>
      </c>
      <c r="T49" s="4">
        <v>17</v>
      </c>
      <c r="U49">
        <v>26</v>
      </c>
      <c r="V49">
        <v>5</v>
      </c>
      <c r="W49" s="4">
        <v>17</v>
      </c>
      <c r="X49" s="4">
        <v>1.2</v>
      </c>
      <c r="Y49" s="4">
        <v>1.3</v>
      </c>
      <c r="Z49" s="4">
        <v>2.5</v>
      </c>
      <c r="AA49" s="4">
        <v>1.6</v>
      </c>
      <c r="AB49">
        <v>0</v>
      </c>
      <c r="AC49">
        <v>0</v>
      </c>
      <c r="AD49" s="4">
        <v>0</v>
      </c>
      <c r="AE49" s="4">
        <v>2.8</v>
      </c>
      <c r="AF49" s="3">
        <f t="shared" si="0"/>
        <v>0.3549780380673499</v>
      </c>
      <c r="AG49" s="3">
        <f t="shared" si="1"/>
        <v>0.35447214076246336</v>
      </c>
      <c r="AH49" s="3">
        <f t="shared" si="2"/>
        <v>0.35188679245283017</v>
      </c>
      <c r="AI49" s="3">
        <f t="shared" si="3"/>
        <v>0.35714285714285715</v>
      </c>
    </row>
    <row r="50" spans="1:35" x14ac:dyDescent="0.2">
      <c r="A50" t="s">
        <v>182</v>
      </c>
      <c r="B50" t="s">
        <v>295</v>
      </c>
      <c r="C50">
        <v>152</v>
      </c>
      <c r="D50">
        <v>654</v>
      </c>
      <c r="E50">
        <v>556</v>
      </c>
      <c r="F50">
        <v>156</v>
      </c>
      <c r="G50">
        <v>92</v>
      </c>
      <c r="H50">
        <v>43</v>
      </c>
      <c r="I50">
        <v>8</v>
      </c>
      <c r="J50">
        <v>13</v>
      </c>
      <c r="K50">
        <v>87</v>
      </c>
      <c r="L50">
        <v>10</v>
      </c>
      <c r="M50">
        <v>4</v>
      </c>
      <c r="N50">
        <v>7</v>
      </c>
      <c r="O50">
        <v>8</v>
      </c>
      <c r="P50" s="3">
        <v>0.378</v>
      </c>
      <c r="Q50" s="3">
        <v>0.45700000000000002</v>
      </c>
      <c r="R50" s="3">
        <v>0.34899999999999998</v>
      </c>
      <c r="S50">
        <v>92</v>
      </c>
      <c r="T50" s="4">
        <v>16.7</v>
      </c>
      <c r="U50">
        <v>100</v>
      </c>
      <c r="V50">
        <v>11</v>
      </c>
      <c r="W50" s="4">
        <v>16.7</v>
      </c>
      <c r="X50" s="4">
        <v>16.5</v>
      </c>
      <c r="Y50" s="4">
        <v>1.2</v>
      </c>
      <c r="Z50" s="4">
        <v>17.7</v>
      </c>
      <c r="AA50" s="4">
        <v>-12.5</v>
      </c>
      <c r="AB50">
        <v>0</v>
      </c>
      <c r="AC50">
        <v>0</v>
      </c>
      <c r="AD50" s="4">
        <v>0</v>
      </c>
      <c r="AE50" s="4">
        <v>0.1</v>
      </c>
      <c r="AF50" s="3">
        <f t="shared" si="0"/>
        <v>0.36551987767584099</v>
      </c>
      <c r="AG50" s="3">
        <f t="shared" si="1"/>
        <v>0.36032608695652174</v>
      </c>
      <c r="AH50" s="3">
        <f t="shared" si="2"/>
        <v>0.36720430107526886</v>
      </c>
      <c r="AI50" s="3">
        <f t="shared" si="3"/>
        <v>0.36928571428571427</v>
      </c>
    </row>
    <row r="51" spans="1:35" x14ac:dyDescent="0.2">
      <c r="A51" t="s">
        <v>157</v>
      </c>
      <c r="B51" t="s">
        <v>292</v>
      </c>
      <c r="C51">
        <v>147</v>
      </c>
      <c r="D51">
        <v>639</v>
      </c>
      <c r="E51">
        <v>546</v>
      </c>
      <c r="F51">
        <v>149</v>
      </c>
      <c r="G51">
        <v>103</v>
      </c>
      <c r="H51">
        <v>25</v>
      </c>
      <c r="I51">
        <v>0</v>
      </c>
      <c r="J51">
        <v>21</v>
      </c>
      <c r="K51">
        <v>86</v>
      </c>
      <c r="L51">
        <v>0</v>
      </c>
      <c r="M51">
        <v>1</v>
      </c>
      <c r="N51">
        <v>6</v>
      </c>
      <c r="O51">
        <v>16</v>
      </c>
      <c r="P51" s="3">
        <v>0.36899999999999999</v>
      </c>
      <c r="Q51" s="3">
        <v>0.434</v>
      </c>
      <c r="R51" s="3">
        <v>0.35</v>
      </c>
      <c r="S51">
        <v>90</v>
      </c>
      <c r="T51" s="4">
        <v>16.5</v>
      </c>
      <c r="U51">
        <v>6</v>
      </c>
      <c r="V51">
        <v>8</v>
      </c>
      <c r="W51" s="4">
        <v>16.5</v>
      </c>
      <c r="X51" s="4">
        <v>-5</v>
      </c>
      <c r="Y51" s="4">
        <v>0.4</v>
      </c>
      <c r="Z51" s="4">
        <v>-4.5999999999999996</v>
      </c>
      <c r="AA51" s="4">
        <v>-0.4</v>
      </c>
      <c r="AB51">
        <v>0</v>
      </c>
      <c r="AC51">
        <v>0</v>
      </c>
      <c r="AD51" s="4">
        <v>0</v>
      </c>
      <c r="AE51" s="4">
        <v>0</v>
      </c>
      <c r="AF51" s="3">
        <f t="shared" si="0"/>
        <v>0.35500782472613457</v>
      </c>
      <c r="AG51" s="3">
        <f t="shared" si="1"/>
        <v>0.35500782472613457</v>
      </c>
      <c r="AH51" s="3">
        <f t="shared" si="2"/>
        <v>0.35170542635658913</v>
      </c>
      <c r="AI51" s="3">
        <f t="shared" si="3"/>
        <v>0.35655844155844157</v>
      </c>
    </row>
    <row r="52" spans="1:35" x14ac:dyDescent="0.2">
      <c r="A52" t="s">
        <v>195</v>
      </c>
      <c r="B52" t="s">
        <v>264</v>
      </c>
      <c r="C52">
        <v>110</v>
      </c>
      <c r="D52">
        <v>481</v>
      </c>
      <c r="E52">
        <v>416</v>
      </c>
      <c r="F52">
        <v>101</v>
      </c>
      <c r="G52">
        <v>54</v>
      </c>
      <c r="H52">
        <v>11</v>
      </c>
      <c r="I52">
        <v>0</v>
      </c>
      <c r="J52">
        <v>36</v>
      </c>
      <c r="K52">
        <v>54</v>
      </c>
      <c r="L52">
        <v>4</v>
      </c>
      <c r="M52">
        <v>7</v>
      </c>
      <c r="N52">
        <v>4</v>
      </c>
      <c r="O52">
        <v>4</v>
      </c>
      <c r="P52" s="3">
        <v>0.33700000000000002</v>
      </c>
      <c r="Q52" s="3">
        <v>0.52900000000000003</v>
      </c>
      <c r="R52" s="3">
        <v>0.35899999999999999</v>
      </c>
      <c r="S52">
        <v>71</v>
      </c>
      <c r="T52" s="4">
        <v>16.3</v>
      </c>
      <c r="U52">
        <v>9</v>
      </c>
      <c r="V52">
        <v>3</v>
      </c>
      <c r="W52" s="4">
        <v>16.3</v>
      </c>
      <c r="X52" s="4">
        <v>-0.8</v>
      </c>
      <c r="Y52" s="4">
        <v>-2.9</v>
      </c>
      <c r="Z52" s="4">
        <v>-3.6</v>
      </c>
      <c r="AA52" s="4">
        <v>3.3</v>
      </c>
      <c r="AB52">
        <v>0</v>
      </c>
      <c r="AC52">
        <v>0</v>
      </c>
      <c r="AD52" s="4">
        <v>0</v>
      </c>
      <c r="AE52" s="4">
        <v>-0.2</v>
      </c>
      <c r="AF52" s="3">
        <f t="shared" si="0"/>
        <v>0.36808731808731809</v>
      </c>
      <c r="AG52" s="3">
        <f t="shared" si="1"/>
        <v>0.36530398322851154</v>
      </c>
      <c r="AH52" s="3">
        <f t="shared" si="2"/>
        <v>0.36808731808731809</v>
      </c>
      <c r="AI52" s="3">
        <f t="shared" si="3"/>
        <v>0.36870129870129875</v>
      </c>
    </row>
    <row r="53" spans="1:35" x14ac:dyDescent="0.2">
      <c r="A53" t="s">
        <v>161</v>
      </c>
      <c r="B53" t="s">
        <v>252</v>
      </c>
      <c r="C53">
        <v>107</v>
      </c>
      <c r="D53">
        <v>408</v>
      </c>
      <c r="E53">
        <v>351</v>
      </c>
      <c r="F53">
        <v>98</v>
      </c>
      <c r="G53">
        <v>68</v>
      </c>
      <c r="H53">
        <v>11</v>
      </c>
      <c r="I53">
        <v>0</v>
      </c>
      <c r="J53">
        <v>19</v>
      </c>
      <c r="K53">
        <v>53</v>
      </c>
      <c r="L53">
        <v>0</v>
      </c>
      <c r="M53">
        <v>2</v>
      </c>
      <c r="N53">
        <v>2</v>
      </c>
      <c r="O53">
        <v>10</v>
      </c>
      <c r="P53" s="3">
        <v>0.375</v>
      </c>
      <c r="Q53" s="3">
        <v>0.47299999999999998</v>
      </c>
      <c r="R53" s="3">
        <v>0.36599999999999999</v>
      </c>
      <c r="S53">
        <v>63</v>
      </c>
      <c r="T53" s="4">
        <v>16.100000000000001</v>
      </c>
      <c r="U53">
        <v>1</v>
      </c>
      <c r="V53">
        <v>0</v>
      </c>
      <c r="W53" s="4">
        <v>16.100000000000001</v>
      </c>
      <c r="X53" s="4">
        <v>-1.4</v>
      </c>
      <c r="Y53" s="4">
        <v>1.4</v>
      </c>
      <c r="Z53" s="4">
        <v>0</v>
      </c>
      <c r="AA53" s="4">
        <v>-9</v>
      </c>
      <c r="AB53">
        <v>0</v>
      </c>
      <c r="AC53">
        <v>0</v>
      </c>
      <c r="AD53" s="4">
        <v>0</v>
      </c>
      <c r="AE53" s="4">
        <v>1.7</v>
      </c>
      <c r="AF53" s="3">
        <f t="shared" si="0"/>
        <v>0.37120098039215682</v>
      </c>
      <c r="AG53" s="3">
        <f t="shared" si="1"/>
        <v>0.37120098039215682</v>
      </c>
      <c r="AH53" s="3">
        <f t="shared" si="2"/>
        <v>0.36939024390243902</v>
      </c>
      <c r="AI53" s="3">
        <f t="shared" si="3"/>
        <v>0.37272727272727274</v>
      </c>
    </row>
    <row r="54" spans="1:35" x14ac:dyDescent="0.2">
      <c r="A54" t="s">
        <v>161</v>
      </c>
      <c r="B54" t="s">
        <v>294</v>
      </c>
      <c r="C54">
        <v>148</v>
      </c>
      <c r="D54">
        <v>621</v>
      </c>
      <c r="E54">
        <v>548</v>
      </c>
      <c r="F54">
        <v>155</v>
      </c>
      <c r="G54">
        <v>108</v>
      </c>
      <c r="H54">
        <v>23</v>
      </c>
      <c r="I54">
        <v>0</v>
      </c>
      <c r="J54">
        <v>24</v>
      </c>
      <c r="K54">
        <v>61</v>
      </c>
      <c r="L54">
        <v>0</v>
      </c>
      <c r="M54">
        <v>5</v>
      </c>
      <c r="N54">
        <v>7</v>
      </c>
      <c r="O54">
        <v>10</v>
      </c>
      <c r="P54" s="3">
        <v>0.35599999999999998</v>
      </c>
      <c r="Q54" s="3">
        <v>0.45600000000000002</v>
      </c>
      <c r="R54" s="3">
        <v>0.34899999999999998</v>
      </c>
      <c r="S54">
        <v>87</v>
      </c>
      <c r="T54" s="4">
        <v>16</v>
      </c>
      <c r="U54">
        <v>4</v>
      </c>
      <c r="V54">
        <v>3</v>
      </c>
      <c r="W54" s="4">
        <v>16</v>
      </c>
      <c r="X54" s="4">
        <v>-2.8</v>
      </c>
      <c r="Y54" s="4">
        <v>-4.2</v>
      </c>
      <c r="Z54" s="4">
        <v>-7</v>
      </c>
      <c r="AA54" s="4">
        <v>-15.5</v>
      </c>
      <c r="AB54">
        <v>0</v>
      </c>
      <c r="AC54">
        <v>0</v>
      </c>
      <c r="AD54" s="4">
        <v>0</v>
      </c>
      <c r="AE54" s="4">
        <v>12.5</v>
      </c>
      <c r="AF54" s="3">
        <f t="shared" si="0"/>
        <v>0.35450885668276971</v>
      </c>
      <c r="AG54" s="3">
        <f t="shared" si="1"/>
        <v>0.35450885668276971</v>
      </c>
      <c r="AH54" s="3">
        <f t="shared" si="2"/>
        <v>0.35055732484076435</v>
      </c>
      <c r="AI54" s="3">
        <f t="shared" si="3"/>
        <v>0.35610389610389609</v>
      </c>
    </row>
    <row r="55" spans="1:35" x14ac:dyDescent="0.2">
      <c r="A55" t="s">
        <v>161</v>
      </c>
      <c r="B55" t="s">
        <v>242</v>
      </c>
      <c r="C55">
        <v>84</v>
      </c>
      <c r="D55">
        <v>378</v>
      </c>
      <c r="E55">
        <v>356</v>
      </c>
      <c r="F55">
        <v>117</v>
      </c>
      <c r="G55">
        <v>73</v>
      </c>
      <c r="H55">
        <v>29</v>
      </c>
      <c r="I55">
        <v>8</v>
      </c>
      <c r="J55">
        <v>7</v>
      </c>
      <c r="K55">
        <v>18</v>
      </c>
      <c r="L55">
        <v>0</v>
      </c>
      <c r="M55">
        <v>1</v>
      </c>
      <c r="N55">
        <v>3</v>
      </c>
      <c r="O55">
        <v>9</v>
      </c>
      <c r="P55" s="3">
        <v>0.36</v>
      </c>
      <c r="Q55" s="3">
        <v>0.51400000000000001</v>
      </c>
      <c r="R55" s="3">
        <v>0.36899999999999999</v>
      </c>
      <c r="S55">
        <v>59</v>
      </c>
      <c r="T55" s="4">
        <v>15.9</v>
      </c>
      <c r="U55">
        <v>27</v>
      </c>
      <c r="V55">
        <v>1</v>
      </c>
      <c r="W55" s="4">
        <v>15.9</v>
      </c>
      <c r="X55" s="4">
        <v>4.8</v>
      </c>
      <c r="Y55" s="4">
        <v>-1</v>
      </c>
      <c r="Z55" s="4">
        <v>3.8</v>
      </c>
      <c r="AA55" s="4">
        <v>-5.4</v>
      </c>
      <c r="AB55">
        <v>0</v>
      </c>
      <c r="AC55">
        <v>0</v>
      </c>
      <c r="AD55" s="4">
        <v>0</v>
      </c>
      <c r="AE55" s="4">
        <v>3.3</v>
      </c>
      <c r="AF55" s="3">
        <f t="shared" si="0"/>
        <v>0.37579365079365085</v>
      </c>
      <c r="AG55" s="3">
        <f t="shared" si="1"/>
        <v>0.37579365079365085</v>
      </c>
      <c r="AH55" s="3">
        <f t="shared" si="2"/>
        <v>0.37283464566929136</v>
      </c>
      <c r="AI55" s="3">
        <f t="shared" si="3"/>
        <v>0.37727272727272726</v>
      </c>
    </row>
    <row r="56" spans="1:35" x14ac:dyDescent="0.2">
      <c r="A56" t="s">
        <v>183</v>
      </c>
      <c r="B56" t="s">
        <v>254</v>
      </c>
      <c r="C56">
        <v>117</v>
      </c>
      <c r="D56">
        <v>424</v>
      </c>
      <c r="E56">
        <v>384</v>
      </c>
      <c r="F56">
        <v>114</v>
      </c>
      <c r="G56">
        <v>68</v>
      </c>
      <c r="H56">
        <v>30</v>
      </c>
      <c r="I56">
        <v>0</v>
      </c>
      <c r="J56">
        <v>16</v>
      </c>
      <c r="K56">
        <v>32</v>
      </c>
      <c r="L56">
        <v>1</v>
      </c>
      <c r="M56">
        <v>5</v>
      </c>
      <c r="N56">
        <v>3</v>
      </c>
      <c r="O56">
        <v>13</v>
      </c>
      <c r="P56" s="3">
        <v>0.35599999999999998</v>
      </c>
      <c r="Q56" s="3">
        <v>0.5</v>
      </c>
      <c r="R56" s="3">
        <v>0.36299999999999999</v>
      </c>
      <c r="S56">
        <v>64</v>
      </c>
      <c r="T56" s="4">
        <v>15.6</v>
      </c>
      <c r="U56">
        <v>0</v>
      </c>
      <c r="V56">
        <v>0</v>
      </c>
      <c r="W56" s="4">
        <v>15.6</v>
      </c>
      <c r="X56" s="4">
        <v>0</v>
      </c>
      <c r="Y56" s="4">
        <v>-2.2999999999999998</v>
      </c>
      <c r="Z56" s="4">
        <v>-2.2999999999999998</v>
      </c>
      <c r="AA56" s="4">
        <v>0.6</v>
      </c>
      <c r="AB56">
        <v>0</v>
      </c>
      <c r="AC56">
        <v>0</v>
      </c>
      <c r="AD56" s="4">
        <v>0</v>
      </c>
      <c r="AE56" s="4">
        <v>0.3</v>
      </c>
      <c r="AF56" s="3">
        <f t="shared" si="0"/>
        <v>0.36933962264150944</v>
      </c>
      <c r="AG56" s="3">
        <f t="shared" si="1"/>
        <v>0.36855791962174944</v>
      </c>
      <c r="AH56" s="3">
        <f t="shared" si="2"/>
        <v>0.36760563380281691</v>
      </c>
      <c r="AI56" s="3">
        <f t="shared" si="3"/>
        <v>0.37038961038961038</v>
      </c>
    </row>
    <row r="57" spans="1:35" x14ac:dyDescent="0.2">
      <c r="A57" t="s">
        <v>195</v>
      </c>
      <c r="B57" t="s">
        <v>247</v>
      </c>
      <c r="C57">
        <v>111</v>
      </c>
      <c r="D57">
        <v>379</v>
      </c>
      <c r="E57">
        <v>337</v>
      </c>
      <c r="F57">
        <v>86</v>
      </c>
      <c r="G57">
        <v>41</v>
      </c>
      <c r="H57">
        <v>19</v>
      </c>
      <c r="I57">
        <v>0</v>
      </c>
      <c r="J57">
        <v>26</v>
      </c>
      <c r="K57">
        <v>39</v>
      </c>
      <c r="L57">
        <v>1</v>
      </c>
      <c r="M57">
        <v>2</v>
      </c>
      <c r="N57">
        <v>1</v>
      </c>
      <c r="O57">
        <v>7</v>
      </c>
      <c r="P57" s="3">
        <v>0.33500000000000002</v>
      </c>
      <c r="Q57" s="3">
        <v>0.54300000000000004</v>
      </c>
      <c r="R57" s="3">
        <v>0.36799999999999999</v>
      </c>
      <c r="S57">
        <v>59</v>
      </c>
      <c r="T57" s="4">
        <v>15.5</v>
      </c>
      <c r="U57">
        <v>3</v>
      </c>
      <c r="V57">
        <v>1</v>
      </c>
      <c r="W57" s="4">
        <v>15.5</v>
      </c>
      <c r="X57" s="4">
        <v>-0.8</v>
      </c>
      <c r="Y57" s="4">
        <v>-1.4</v>
      </c>
      <c r="Z57" s="4">
        <v>-2.2000000000000002</v>
      </c>
      <c r="AA57" s="4">
        <v>-3.7</v>
      </c>
      <c r="AB57">
        <v>0</v>
      </c>
      <c r="AC57">
        <v>0</v>
      </c>
      <c r="AD57" s="4">
        <v>0</v>
      </c>
      <c r="AE57" s="4">
        <v>1.2</v>
      </c>
      <c r="AF57" s="3">
        <f t="shared" si="0"/>
        <v>0.37295514511873351</v>
      </c>
      <c r="AG57" s="3">
        <f t="shared" si="1"/>
        <v>0.37208994708994708</v>
      </c>
      <c r="AH57" s="3">
        <f t="shared" si="2"/>
        <v>0.37295514511873351</v>
      </c>
      <c r="AI57" s="3">
        <f t="shared" si="3"/>
        <v>0.37207792207792212</v>
      </c>
    </row>
    <row r="58" spans="1:35" x14ac:dyDescent="0.2">
      <c r="A58" t="s">
        <v>182</v>
      </c>
      <c r="B58" t="s">
        <v>300</v>
      </c>
      <c r="C58">
        <v>153</v>
      </c>
      <c r="D58">
        <v>659</v>
      </c>
      <c r="E58">
        <v>585</v>
      </c>
      <c r="F58">
        <v>162</v>
      </c>
      <c r="G58">
        <v>110</v>
      </c>
      <c r="H58">
        <v>28</v>
      </c>
      <c r="I58">
        <v>0</v>
      </c>
      <c r="J58">
        <v>24</v>
      </c>
      <c r="K58">
        <v>70</v>
      </c>
      <c r="L58">
        <v>1</v>
      </c>
      <c r="M58">
        <v>2</v>
      </c>
      <c r="N58">
        <v>2</v>
      </c>
      <c r="O58">
        <v>14</v>
      </c>
      <c r="P58" s="3">
        <v>0.35499999999999998</v>
      </c>
      <c r="Q58" s="3">
        <v>0.44800000000000001</v>
      </c>
      <c r="R58" s="3">
        <v>0.34599999999999997</v>
      </c>
      <c r="S58">
        <v>91</v>
      </c>
      <c r="T58" s="4">
        <v>15.3</v>
      </c>
      <c r="U58">
        <v>76</v>
      </c>
      <c r="V58">
        <v>9</v>
      </c>
      <c r="W58" s="4">
        <v>15.3</v>
      </c>
      <c r="X58" s="4">
        <v>11.6</v>
      </c>
      <c r="Y58" s="4">
        <v>1</v>
      </c>
      <c r="Z58" s="4">
        <v>12.6</v>
      </c>
      <c r="AA58" s="4">
        <v>-1.7</v>
      </c>
      <c r="AB58">
        <v>0</v>
      </c>
      <c r="AC58">
        <v>0</v>
      </c>
      <c r="AD58" s="4">
        <v>0</v>
      </c>
      <c r="AE58" s="4">
        <v>3.4</v>
      </c>
      <c r="AF58" s="3">
        <f t="shared" si="0"/>
        <v>0.35265553869499244</v>
      </c>
      <c r="AG58" s="3">
        <f t="shared" si="1"/>
        <v>0.35212765957446807</v>
      </c>
      <c r="AH58" s="3">
        <f t="shared" si="2"/>
        <v>0.35212121212121211</v>
      </c>
      <c r="AI58" s="3">
        <f t="shared" si="3"/>
        <v>0.35292207792207791</v>
      </c>
    </row>
    <row r="59" spans="1:35" x14ac:dyDescent="0.2">
      <c r="A59" t="s">
        <v>157</v>
      </c>
      <c r="B59" t="s">
        <v>304</v>
      </c>
      <c r="C59">
        <v>154</v>
      </c>
      <c r="D59">
        <v>670</v>
      </c>
      <c r="E59">
        <v>578</v>
      </c>
      <c r="F59">
        <v>162</v>
      </c>
      <c r="G59">
        <v>120</v>
      </c>
      <c r="H59">
        <v>24</v>
      </c>
      <c r="I59">
        <v>0</v>
      </c>
      <c r="J59">
        <v>18</v>
      </c>
      <c r="K59">
        <v>91</v>
      </c>
      <c r="L59">
        <v>3</v>
      </c>
      <c r="M59">
        <v>0</v>
      </c>
      <c r="N59">
        <v>1</v>
      </c>
      <c r="O59">
        <v>26</v>
      </c>
      <c r="P59" s="3">
        <v>0.378</v>
      </c>
      <c r="Q59" s="3">
        <v>0.41499999999999998</v>
      </c>
      <c r="R59" s="3">
        <v>0.34599999999999997</v>
      </c>
      <c r="S59">
        <v>92</v>
      </c>
      <c r="T59" s="4">
        <v>15.2</v>
      </c>
      <c r="U59">
        <v>4</v>
      </c>
      <c r="V59">
        <v>0</v>
      </c>
      <c r="W59" s="4">
        <v>15.2</v>
      </c>
      <c r="X59" s="4">
        <v>-1.8</v>
      </c>
      <c r="Y59" s="4">
        <v>-3.1</v>
      </c>
      <c r="Z59" s="4">
        <v>-4.9000000000000004</v>
      </c>
      <c r="AA59" s="4">
        <v>-3</v>
      </c>
      <c r="AB59">
        <v>1</v>
      </c>
      <c r="AC59">
        <v>0</v>
      </c>
      <c r="AD59" s="4">
        <v>0</v>
      </c>
      <c r="AE59" s="4">
        <v>0</v>
      </c>
      <c r="AF59" s="3">
        <f t="shared" si="0"/>
        <v>0.35477611940298504</v>
      </c>
      <c r="AG59" s="3">
        <f t="shared" si="1"/>
        <v>0.35322338830584704</v>
      </c>
      <c r="AH59" s="3">
        <f t="shared" si="2"/>
        <v>0.35583832335329341</v>
      </c>
      <c r="AI59" s="3">
        <f t="shared" si="3"/>
        <v>0.3556493506493506</v>
      </c>
    </row>
    <row r="60" spans="1:35" x14ac:dyDescent="0.2">
      <c r="A60" t="s">
        <v>195</v>
      </c>
      <c r="B60" t="s">
        <v>289</v>
      </c>
      <c r="C60">
        <v>132</v>
      </c>
      <c r="D60">
        <v>572</v>
      </c>
      <c r="E60">
        <v>502</v>
      </c>
      <c r="F60">
        <v>139</v>
      </c>
      <c r="G60">
        <v>97</v>
      </c>
      <c r="H60">
        <v>22</v>
      </c>
      <c r="I60">
        <v>1</v>
      </c>
      <c r="J60">
        <v>19</v>
      </c>
      <c r="K60">
        <v>68</v>
      </c>
      <c r="L60">
        <v>0</v>
      </c>
      <c r="M60">
        <v>2</v>
      </c>
      <c r="N60">
        <v>0</v>
      </c>
      <c r="O60">
        <v>15</v>
      </c>
      <c r="P60" s="3">
        <v>0.36499999999999999</v>
      </c>
      <c r="Q60" s="3">
        <v>0.438</v>
      </c>
      <c r="R60" s="3">
        <v>0.35</v>
      </c>
      <c r="S60">
        <v>80</v>
      </c>
      <c r="T60" s="4">
        <v>15.1</v>
      </c>
      <c r="U60">
        <v>4</v>
      </c>
      <c r="V60">
        <v>1</v>
      </c>
      <c r="W60" s="4">
        <v>15.1</v>
      </c>
      <c r="X60" s="4">
        <v>-1.7</v>
      </c>
      <c r="Y60" s="4">
        <v>-4.3</v>
      </c>
      <c r="Z60" s="4">
        <v>-6.1</v>
      </c>
      <c r="AA60" s="4">
        <v>1.1000000000000001</v>
      </c>
      <c r="AB60">
        <v>0</v>
      </c>
      <c r="AC60">
        <v>0</v>
      </c>
      <c r="AD60" s="4">
        <v>0</v>
      </c>
      <c r="AE60" s="4">
        <v>2.4</v>
      </c>
      <c r="AF60" s="3">
        <f t="shared" si="0"/>
        <v>0.35559440559440558</v>
      </c>
      <c r="AG60" s="3">
        <f t="shared" si="1"/>
        <v>0.35559440559440558</v>
      </c>
      <c r="AH60" s="3">
        <f t="shared" si="2"/>
        <v>0.35559440559440558</v>
      </c>
      <c r="AI60" s="3">
        <f t="shared" si="3"/>
        <v>0.35551948051948051</v>
      </c>
    </row>
    <row r="61" spans="1:35" x14ac:dyDescent="0.2">
      <c r="A61" t="s">
        <v>182</v>
      </c>
      <c r="B61" t="s">
        <v>265</v>
      </c>
      <c r="C61">
        <v>112</v>
      </c>
      <c r="D61">
        <v>445</v>
      </c>
      <c r="E61">
        <v>408</v>
      </c>
      <c r="F61">
        <v>120</v>
      </c>
      <c r="G61">
        <v>82</v>
      </c>
      <c r="H61">
        <v>15</v>
      </c>
      <c r="I61">
        <v>1</v>
      </c>
      <c r="J61">
        <v>22</v>
      </c>
      <c r="K61">
        <v>29</v>
      </c>
      <c r="L61">
        <v>0</v>
      </c>
      <c r="M61">
        <v>5</v>
      </c>
      <c r="N61">
        <v>3</v>
      </c>
      <c r="O61">
        <v>13</v>
      </c>
      <c r="P61" s="3">
        <v>0.34599999999999997</v>
      </c>
      <c r="Q61" s="3">
        <v>0.498</v>
      </c>
      <c r="R61" s="3">
        <v>0.35899999999999999</v>
      </c>
      <c r="S61">
        <v>66</v>
      </c>
      <c r="T61" s="4">
        <v>15</v>
      </c>
      <c r="U61">
        <v>4</v>
      </c>
      <c r="V61">
        <v>1</v>
      </c>
      <c r="W61" s="4">
        <v>15</v>
      </c>
      <c r="X61" s="4">
        <v>-1.1000000000000001</v>
      </c>
      <c r="Y61" s="4">
        <v>-3.5</v>
      </c>
      <c r="Z61" s="4">
        <v>-4.5999999999999996</v>
      </c>
      <c r="AA61" s="4">
        <v>-2.4</v>
      </c>
      <c r="AB61">
        <v>0</v>
      </c>
      <c r="AC61">
        <v>0</v>
      </c>
      <c r="AD61" s="4">
        <v>0</v>
      </c>
      <c r="AE61" s="4">
        <v>1.2</v>
      </c>
      <c r="AF61" s="3">
        <f t="shared" si="0"/>
        <v>0.36393258426966291</v>
      </c>
      <c r="AG61" s="3">
        <f t="shared" si="1"/>
        <v>0.36393258426966291</v>
      </c>
      <c r="AH61" s="3">
        <f t="shared" si="2"/>
        <v>0.36149553571428567</v>
      </c>
      <c r="AI61" s="3">
        <f t="shared" si="3"/>
        <v>0.36389610389610388</v>
      </c>
    </row>
    <row r="62" spans="1:35" x14ac:dyDescent="0.2">
      <c r="A62" t="s">
        <v>195</v>
      </c>
      <c r="B62" t="s">
        <v>251</v>
      </c>
      <c r="C62">
        <v>97</v>
      </c>
      <c r="D62">
        <v>434</v>
      </c>
      <c r="E62">
        <v>390</v>
      </c>
      <c r="F62">
        <v>110</v>
      </c>
      <c r="G62">
        <v>65</v>
      </c>
      <c r="H62">
        <v>25</v>
      </c>
      <c r="I62">
        <v>2</v>
      </c>
      <c r="J62">
        <v>18</v>
      </c>
      <c r="K62">
        <v>40</v>
      </c>
      <c r="L62">
        <v>0</v>
      </c>
      <c r="M62">
        <v>2</v>
      </c>
      <c r="N62">
        <v>2</v>
      </c>
      <c r="O62">
        <v>8</v>
      </c>
      <c r="P62" s="3">
        <v>0.35</v>
      </c>
      <c r="Q62" s="3">
        <v>0.495</v>
      </c>
      <c r="R62" s="3">
        <v>0.36</v>
      </c>
      <c r="S62">
        <v>64</v>
      </c>
      <c r="T62" s="4">
        <v>15</v>
      </c>
      <c r="U62">
        <v>37</v>
      </c>
      <c r="V62">
        <v>3</v>
      </c>
      <c r="W62" s="4">
        <v>15</v>
      </c>
      <c r="X62" s="4">
        <v>6.1</v>
      </c>
      <c r="Y62" s="4">
        <v>3.7</v>
      </c>
      <c r="Z62" s="4">
        <v>9.6999999999999993</v>
      </c>
      <c r="AA62" s="4">
        <v>-2.6</v>
      </c>
      <c r="AB62">
        <v>0</v>
      </c>
      <c r="AC62">
        <v>0</v>
      </c>
      <c r="AD62" s="4">
        <v>0</v>
      </c>
      <c r="AE62" s="4">
        <v>4.9000000000000004</v>
      </c>
      <c r="AF62" s="3">
        <f t="shared" si="0"/>
        <v>0.36486175115207381</v>
      </c>
      <c r="AG62" s="3">
        <f t="shared" si="1"/>
        <v>0.36486175115207381</v>
      </c>
      <c r="AH62" s="3">
        <f t="shared" si="2"/>
        <v>0.36318807339449549</v>
      </c>
      <c r="AI62" s="3">
        <f t="shared" si="3"/>
        <v>0.36525974025974023</v>
      </c>
    </row>
    <row r="63" spans="1:35" x14ac:dyDescent="0.2">
      <c r="A63" t="s">
        <v>161</v>
      </c>
      <c r="B63" t="s">
        <v>297</v>
      </c>
      <c r="C63">
        <v>140</v>
      </c>
      <c r="D63">
        <v>601</v>
      </c>
      <c r="E63">
        <v>550</v>
      </c>
      <c r="F63">
        <v>160</v>
      </c>
      <c r="G63">
        <v>106</v>
      </c>
      <c r="H63">
        <v>33</v>
      </c>
      <c r="I63">
        <v>1</v>
      </c>
      <c r="J63">
        <v>20</v>
      </c>
      <c r="K63">
        <v>48</v>
      </c>
      <c r="L63">
        <v>0</v>
      </c>
      <c r="M63">
        <v>1</v>
      </c>
      <c r="N63">
        <v>2</v>
      </c>
      <c r="O63">
        <v>4</v>
      </c>
      <c r="P63" s="3">
        <v>0.34799999999999998</v>
      </c>
      <c r="Q63" s="3">
        <v>0.46400000000000002</v>
      </c>
      <c r="R63" s="3">
        <v>0.34799999999999998</v>
      </c>
      <c r="S63">
        <v>84</v>
      </c>
      <c r="T63" s="4">
        <v>14.9</v>
      </c>
      <c r="U63">
        <v>23</v>
      </c>
      <c r="V63">
        <v>5</v>
      </c>
      <c r="W63" s="4">
        <v>14.9</v>
      </c>
      <c r="X63" s="4">
        <v>1.1000000000000001</v>
      </c>
      <c r="Y63" s="4">
        <v>-3.7</v>
      </c>
      <c r="Z63" s="4">
        <v>-2.7</v>
      </c>
      <c r="AA63" s="4">
        <v>-13.6</v>
      </c>
      <c r="AB63">
        <v>0</v>
      </c>
      <c r="AC63">
        <v>0</v>
      </c>
      <c r="AD63" s="4">
        <v>0</v>
      </c>
      <c r="AE63" s="4">
        <v>4.3</v>
      </c>
      <c r="AF63" s="3">
        <f t="shared" si="0"/>
        <v>0.35366056572379367</v>
      </c>
      <c r="AG63" s="3">
        <f t="shared" si="1"/>
        <v>0.35366056572379367</v>
      </c>
      <c r="AH63" s="3">
        <f t="shared" si="2"/>
        <v>0.35248756218905469</v>
      </c>
      <c r="AI63" s="3">
        <f t="shared" si="3"/>
        <v>0.35402597402597402</v>
      </c>
    </row>
    <row r="64" spans="1:35" x14ac:dyDescent="0.2">
      <c r="A64" t="s">
        <v>195</v>
      </c>
      <c r="B64" t="s">
        <v>291</v>
      </c>
      <c r="C64">
        <v>136</v>
      </c>
      <c r="D64">
        <v>573</v>
      </c>
      <c r="E64">
        <v>491</v>
      </c>
      <c r="F64">
        <v>138</v>
      </c>
      <c r="G64">
        <v>95</v>
      </c>
      <c r="H64">
        <v>28</v>
      </c>
      <c r="I64">
        <v>2</v>
      </c>
      <c r="J64">
        <v>13</v>
      </c>
      <c r="K64">
        <v>74</v>
      </c>
      <c r="L64">
        <v>2</v>
      </c>
      <c r="M64">
        <v>5</v>
      </c>
      <c r="N64">
        <v>3</v>
      </c>
      <c r="O64">
        <v>14</v>
      </c>
      <c r="P64" s="3">
        <v>0.379</v>
      </c>
      <c r="Q64" s="3">
        <v>0.42599999999999999</v>
      </c>
      <c r="R64" s="3">
        <v>0.35</v>
      </c>
      <c r="S64">
        <v>80</v>
      </c>
      <c r="T64" s="4">
        <v>14.9</v>
      </c>
      <c r="U64">
        <v>9</v>
      </c>
      <c r="V64">
        <v>0</v>
      </c>
      <c r="W64" s="4">
        <v>14.9</v>
      </c>
      <c r="X64" s="4">
        <v>-0.1</v>
      </c>
      <c r="Y64" s="4">
        <v>-2.7</v>
      </c>
      <c r="Z64" s="4">
        <v>-2.8</v>
      </c>
      <c r="AA64" s="4">
        <v>4.2</v>
      </c>
      <c r="AB64">
        <v>0</v>
      </c>
      <c r="AC64">
        <v>0</v>
      </c>
      <c r="AD64" s="4">
        <v>0</v>
      </c>
      <c r="AE64" s="4">
        <v>5</v>
      </c>
      <c r="AF64" s="3">
        <f t="shared" si="0"/>
        <v>0.35776614310645727</v>
      </c>
      <c r="AG64" s="3">
        <f t="shared" si="1"/>
        <v>0.35656742556917687</v>
      </c>
      <c r="AH64" s="3">
        <f t="shared" si="2"/>
        <v>0.35714285714285715</v>
      </c>
      <c r="AI64" s="3">
        <f t="shared" si="3"/>
        <v>0.35980519480519479</v>
      </c>
    </row>
    <row r="65" spans="1:35" x14ac:dyDescent="0.2">
      <c r="A65" t="s">
        <v>157</v>
      </c>
      <c r="B65" t="s">
        <v>246</v>
      </c>
      <c r="C65">
        <v>86</v>
      </c>
      <c r="D65">
        <v>350</v>
      </c>
      <c r="E65">
        <v>294</v>
      </c>
      <c r="F65">
        <v>71</v>
      </c>
      <c r="G65">
        <v>36</v>
      </c>
      <c r="H65">
        <v>9</v>
      </c>
      <c r="I65">
        <v>0</v>
      </c>
      <c r="J65">
        <v>26</v>
      </c>
      <c r="K65">
        <v>53</v>
      </c>
      <c r="L65">
        <v>6</v>
      </c>
      <c r="M65">
        <v>2</v>
      </c>
      <c r="N65">
        <v>1</v>
      </c>
      <c r="O65">
        <v>8</v>
      </c>
      <c r="P65" s="3">
        <v>0.36</v>
      </c>
      <c r="Q65" s="3">
        <v>0.53700000000000003</v>
      </c>
      <c r="R65" s="3">
        <v>0.36799999999999999</v>
      </c>
      <c r="S65">
        <v>54</v>
      </c>
      <c r="T65" s="4">
        <v>14.4</v>
      </c>
      <c r="U65">
        <v>5</v>
      </c>
      <c r="V65">
        <v>4</v>
      </c>
      <c r="W65" s="4">
        <v>14.4</v>
      </c>
      <c r="X65" s="4">
        <v>-1.9</v>
      </c>
      <c r="Y65" s="4">
        <v>-1.5</v>
      </c>
      <c r="Z65" s="4">
        <v>-3.3</v>
      </c>
      <c r="AA65" s="4">
        <v>-8.1999999999999993</v>
      </c>
      <c r="AB65">
        <v>0</v>
      </c>
      <c r="AC65">
        <v>0</v>
      </c>
      <c r="AD65" s="4">
        <v>0</v>
      </c>
      <c r="AE65" s="4">
        <v>0</v>
      </c>
      <c r="AF65" s="3">
        <f t="shared" si="0"/>
        <v>0.38328571428571429</v>
      </c>
      <c r="AG65" s="3">
        <f t="shared" si="1"/>
        <v>0.3777616279069767</v>
      </c>
      <c r="AH65" s="3">
        <f t="shared" si="2"/>
        <v>0.38884057971014496</v>
      </c>
      <c r="AI65" s="3">
        <f t="shared" si="3"/>
        <v>0.38474025974025977</v>
      </c>
    </row>
    <row r="66" spans="1:35" x14ac:dyDescent="0.2">
      <c r="A66" t="s">
        <v>183</v>
      </c>
      <c r="B66" t="s">
        <v>305</v>
      </c>
      <c r="C66">
        <v>150</v>
      </c>
      <c r="D66">
        <v>645</v>
      </c>
      <c r="E66">
        <v>576</v>
      </c>
      <c r="F66">
        <v>165</v>
      </c>
      <c r="G66">
        <v>111</v>
      </c>
      <c r="H66">
        <v>32</v>
      </c>
      <c r="I66">
        <v>0</v>
      </c>
      <c r="J66">
        <v>22</v>
      </c>
      <c r="K66">
        <v>56</v>
      </c>
      <c r="L66">
        <v>3</v>
      </c>
      <c r="M66">
        <v>7</v>
      </c>
      <c r="N66">
        <v>6</v>
      </c>
      <c r="O66">
        <v>14</v>
      </c>
      <c r="P66" s="3">
        <v>0.35299999999999998</v>
      </c>
      <c r="Q66" s="3">
        <v>0.45700000000000002</v>
      </c>
      <c r="R66" s="3">
        <v>0.34499999999999997</v>
      </c>
      <c r="S66">
        <v>88</v>
      </c>
      <c r="T66" s="4">
        <v>14.3</v>
      </c>
      <c r="U66">
        <v>6</v>
      </c>
      <c r="V66">
        <v>2</v>
      </c>
      <c r="W66" s="4">
        <v>14.3</v>
      </c>
      <c r="X66" s="4">
        <v>-1.8</v>
      </c>
      <c r="Y66" s="4">
        <v>-2.4</v>
      </c>
      <c r="Z66" s="4">
        <v>-4.2</v>
      </c>
      <c r="AA66" s="4">
        <v>-3.4</v>
      </c>
      <c r="AB66">
        <v>0</v>
      </c>
      <c r="AC66">
        <v>0</v>
      </c>
      <c r="AD66" s="4">
        <v>0</v>
      </c>
      <c r="AE66" s="4">
        <v>0</v>
      </c>
      <c r="AF66" s="3">
        <f t="shared" si="0"/>
        <v>0.35348837209302325</v>
      </c>
      <c r="AG66" s="3">
        <f t="shared" si="1"/>
        <v>0.35186915887850467</v>
      </c>
      <c r="AH66" s="3">
        <f t="shared" si="2"/>
        <v>0.35185185185185186</v>
      </c>
      <c r="AI66" s="3">
        <f t="shared" si="3"/>
        <v>0.3546753246753247</v>
      </c>
    </row>
    <row r="67" spans="1:35" x14ac:dyDescent="0.2">
      <c r="A67" t="s">
        <v>157</v>
      </c>
      <c r="B67" t="s">
        <v>290</v>
      </c>
      <c r="C67">
        <v>141</v>
      </c>
      <c r="D67">
        <v>539</v>
      </c>
      <c r="E67">
        <v>476</v>
      </c>
      <c r="F67">
        <v>130</v>
      </c>
      <c r="G67">
        <v>85</v>
      </c>
      <c r="H67">
        <v>17</v>
      </c>
      <c r="I67">
        <v>4</v>
      </c>
      <c r="J67">
        <v>24</v>
      </c>
      <c r="K67">
        <v>56</v>
      </c>
      <c r="L67">
        <v>3</v>
      </c>
      <c r="M67">
        <v>3</v>
      </c>
      <c r="N67">
        <v>4</v>
      </c>
      <c r="O67">
        <v>16</v>
      </c>
      <c r="P67" s="3">
        <v>0.35099999999999998</v>
      </c>
      <c r="Q67" s="3">
        <v>0.47699999999999998</v>
      </c>
      <c r="R67" s="3">
        <v>0.35</v>
      </c>
      <c r="S67">
        <v>76</v>
      </c>
      <c r="T67" s="4">
        <v>14.2</v>
      </c>
      <c r="U67">
        <v>3</v>
      </c>
      <c r="V67">
        <v>1</v>
      </c>
      <c r="W67" s="4">
        <v>14.2</v>
      </c>
      <c r="X67" s="4">
        <v>-1.6</v>
      </c>
      <c r="Y67" s="4">
        <v>-4.5</v>
      </c>
      <c r="Z67" s="4">
        <v>-6.2</v>
      </c>
      <c r="AA67" s="4">
        <v>-2.4</v>
      </c>
      <c r="AB67">
        <v>0</v>
      </c>
      <c r="AC67">
        <v>0</v>
      </c>
      <c r="AD67" s="4">
        <v>0</v>
      </c>
      <c r="AE67" s="4">
        <v>1.2</v>
      </c>
      <c r="AF67" s="3">
        <f t="shared" ref="AF67:AF130" si="4">(0.7*(K67+M67)+0.9*G67+1.25*H67+1.6*I67+2*J67)/D67</f>
        <v>0.35890538033395181</v>
      </c>
      <c r="AG67" s="3">
        <f t="shared" ref="AG67:AG130" si="5">(0.7*(K67+M67-L67)+0.9*G67+1.25*H67+1.6*I67+2*J67)/(D67-L67)</f>
        <v>0.35699626865671641</v>
      </c>
      <c r="AH67" s="3">
        <f t="shared" ref="AH67:AH130" si="6">(0.7*(K67+M67-NL67)+0.9*G67+1.25*H67+1.6*I67+2*J67)/(D67-L67+N67)</f>
        <v>0.35824074074074075</v>
      </c>
      <c r="AI67" s="3">
        <f t="shared" ref="AI67:AI130" si="7">(1.8*P67+Q67)/3.08</f>
        <v>0.36</v>
      </c>
    </row>
    <row r="68" spans="1:35" x14ac:dyDescent="0.2">
      <c r="A68" t="s">
        <v>182</v>
      </c>
      <c r="B68" t="s">
        <v>310</v>
      </c>
      <c r="C68">
        <v>155</v>
      </c>
      <c r="D68">
        <v>657</v>
      </c>
      <c r="E68">
        <v>556</v>
      </c>
      <c r="F68">
        <v>144</v>
      </c>
      <c r="G68">
        <v>98</v>
      </c>
      <c r="H68">
        <v>24</v>
      </c>
      <c r="I68">
        <v>0</v>
      </c>
      <c r="J68">
        <v>22</v>
      </c>
      <c r="K68">
        <v>96</v>
      </c>
      <c r="L68">
        <v>3</v>
      </c>
      <c r="M68">
        <v>3</v>
      </c>
      <c r="N68">
        <v>2</v>
      </c>
      <c r="O68">
        <v>13</v>
      </c>
      <c r="P68" s="3">
        <v>0.37</v>
      </c>
      <c r="Q68" s="3">
        <v>0.42099999999999999</v>
      </c>
      <c r="R68" s="3">
        <v>0.34399999999999997</v>
      </c>
      <c r="S68">
        <v>89</v>
      </c>
      <c r="T68" s="4">
        <v>14</v>
      </c>
      <c r="U68">
        <v>4</v>
      </c>
      <c r="V68">
        <v>1</v>
      </c>
      <c r="W68" s="4">
        <v>14</v>
      </c>
      <c r="X68" s="4">
        <v>-2.1</v>
      </c>
      <c r="Y68" s="4">
        <v>-4.5999999999999996</v>
      </c>
      <c r="Z68" s="4">
        <v>-6.7</v>
      </c>
      <c r="AA68" s="4">
        <v>-1.7</v>
      </c>
      <c r="AB68">
        <v>0</v>
      </c>
      <c r="AC68">
        <v>0</v>
      </c>
      <c r="AD68" s="4">
        <v>0</v>
      </c>
      <c r="AE68" s="4">
        <v>-1</v>
      </c>
      <c r="AF68" s="3">
        <f t="shared" si="4"/>
        <v>0.35235920852359209</v>
      </c>
      <c r="AG68" s="3">
        <f t="shared" si="5"/>
        <v>0.35076452599388375</v>
      </c>
      <c r="AH68" s="3">
        <f t="shared" si="6"/>
        <v>0.35289634146341464</v>
      </c>
      <c r="AI68" s="3">
        <f t="shared" si="7"/>
        <v>0.35292207792207791</v>
      </c>
    </row>
    <row r="69" spans="1:35" x14ac:dyDescent="0.2">
      <c r="A69" t="s">
        <v>98</v>
      </c>
      <c r="B69" t="s">
        <v>165</v>
      </c>
      <c r="C69">
        <v>126</v>
      </c>
      <c r="D69">
        <v>492</v>
      </c>
      <c r="E69">
        <v>452</v>
      </c>
      <c r="F69">
        <v>137</v>
      </c>
      <c r="G69">
        <v>94</v>
      </c>
      <c r="H69">
        <v>25</v>
      </c>
      <c r="I69">
        <v>0</v>
      </c>
      <c r="J69">
        <v>18</v>
      </c>
      <c r="K69">
        <v>27</v>
      </c>
      <c r="L69">
        <v>0</v>
      </c>
      <c r="M69">
        <v>7</v>
      </c>
      <c r="N69">
        <v>6</v>
      </c>
      <c r="O69">
        <v>11</v>
      </c>
      <c r="P69" s="3">
        <v>0.34799999999999998</v>
      </c>
      <c r="Q69" s="3">
        <v>0.47799999999999998</v>
      </c>
      <c r="R69" s="3">
        <v>0.35199999999999998</v>
      </c>
      <c r="S69">
        <v>70</v>
      </c>
      <c r="T69" s="4">
        <v>13.7</v>
      </c>
      <c r="U69">
        <v>1</v>
      </c>
      <c r="V69">
        <v>0</v>
      </c>
      <c r="W69" s="4">
        <v>13.7</v>
      </c>
      <c r="X69" s="4">
        <v>-1.5</v>
      </c>
      <c r="Y69" s="4">
        <v>-2</v>
      </c>
      <c r="Z69" s="4">
        <v>-3.5</v>
      </c>
      <c r="AA69" s="4">
        <v>2.2999999999999998</v>
      </c>
      <c r="AB69">
        <v>105</v>
      </c>
      <c r="AC69">
        <v>29</v>
      </c>
      <c r="AD69" s="4">
        <v>-0.1</v>
      </c>
      <c r="AE69" s="4">
        <v>0</v>
      </c>
      <c r="AF69" s="3">
        <f t="shared" si="4"/>
        <v>0.3570121951219512</v>
      </c>
      <c r="AG69" s="3">
        <f t="shared" si="5"/>
        <v>0.3570121951219512</v>
      </c>
      <c r="AH69" s="3">
        <f t="shared" si="6"/>
        <v>0.35271084337349401</v>
      </c>
      <c r="AI69" s="3">
        <f t="shared" si="7"/>
        <v>0.3585714285714286</v>
      </c>
    </row>
    <row r="70" spans="1:35" x14ac:dyDescent="0.2">
      <c r="A70" t="s">
        <v>195</v>
      </c>
      <c r="B70" t="s">
        <v>308</v>
      </c>
      <c r="C70">
        <v>144</v>
      </c>
      <c r="D70">
        <v>618</v>
      </c>
      <c r="E70">
        <v>530</v>
      </c>
      <c r="F70">
        <v>131</v>
      </c>
      <c r="G70">
        <v>69</v>
      </c>
      <c r="H70">
        <v>37</v>
      </c>
      <c r="I70">
        <v>4</v>
      </c>
      <c r="J70">
        <v>21</v>
      </c>
      <c r="K70">
        <v>82</v>
      </c>
      <c r="L70">
        <v>2</v>
      </c>
      <c r="M70">
        <v>4</v>
      </c>
      <c r="N70">
        <v>2</v>
      </c>
      <c r="O70">
        <v>6</v>
      </c>
      <c r="P70" s="3">
        <v>0.35099999999999998</v>
      </c>
      <c r="Q70" s="3">
        <v>0.45100000000000001</v>
      </c>
      <c r="R70" s="3">
        <v>0.34399999999999997</v>
      </c>
      <c r="S70">
        <v>84</v>
      </c>
      <c r="T70" s="4">
        <v>13.3</v>
      </c>
      <c r="U70">
        <v>24</v>
      </c>
      <c r="V70">
        <v>3</v>
      </c>
      <c r="W70" s="4">
        <v>13.3</v>
      </c>
      <c r="X70" s="4">
        <v>2.2999999999999998</v>
      </c>
      <c r="Y70" s="4">
        <v>-0.8</v>
      </c>
      <c r="Z70" s="4">
        <v>1.5</v>
      </c>
      <c r="AA70" s="4">
        <v>7.8</v>
      </c>
      <c r="AB70">
        <v>0</v>
      </c>
      <c r="AC70">
        <v>0</v>
      </c>
      <c r="AD70" s="4">
        <v>0</v>
      </c>
      <c r="AE70" s="4">
        <v>5.4</v>
      </c>
      <c r="AF70" s="3">
        <f t="shared" si="4"/>
        <v>0.35105177993527509</v>
      </c>
      <c r="AG70" s="3">
        <f t="shared" si="5"/>
        <v>0.34991883116883121</v>
      </c>
      <c r="AH70" s="3">
        <f t="shared" si="6"/>
        <v>0.35105177993527509</v>
      </c>
      <c r="AI70" s="3">
        <f t="shared" si="7"/>
        <v>0.35155844155844157</v>
      </c>
    </row>
    <row r="71" spans="1:35" x14ac:dyDescent="0.2">
      <c r="A71" t="s">
        <v>195</v>
      </c>
      <c r="B71" t="s">
        <v>277</v>
      </c>
      <c r="C71">
        <v>104</v>
      </c>
      <c r="D71">
        <v>441</v>
      </c>
      <c r="E71">
        <v>405</v>
      </c>
      <c r="F71">
        <v>122</v>
      </c>
      <c r="G71">
        <v>87</v>
      </c>
      <c r="H71">
        <v>17</v>
      </c>
      <c r="I71">
        <v>0</v>
      </c>
      <c r="J71">
        <v>18</v>
      </c>
      <c r="K71">
        <v>33</v>
      </c>
      <c r="L71">
        <v>1</v>
      </c>
      <c r="M71">
        <v>1</v>
      </c>
      <c r="N71">
        <v>2</v>
      </c>
      <c r="O71">
        <v>17</v>
      </c>
      <c r="P71" s="3">
        <v>0.35399999999999998</v>
      </c>
      <c r="Q71" s="3">
        <v>0.47699999999999998</v>
      </c>
      <c r="R71" s="3">
        <v>0.35399999999999998</v>
      </c>
      <c r="S71">
        <v>63</v>
      </c>
      <c r="T71" s="4">
        <v>13.1</v>
      </c>
      <c r="U71">
        <v>0</v>
      </c>
      <c r="V71">
        <v>0</v>
      </c>
      <c r="W71" s="4">
        <v>13.1</v>
      </c>
      <c r="X71" s="4">
        <v>0</v>
      </c>
      <c r="Y71" s="4">
        <v>-7.1</v>
      </c>
      <c r="Z71" s="4">
        <v>-7.1</v>
      </c>
      <c r="AA71" s="4">
        <v>-9.3000000000000007</v>
      </c>
      <c r="AB71">
        <v>0</v>
      </c>
      <c r="AC71">
        <v>0</v>
      </c>
      <c r="AD71" s="4">
        <v>0</v>
      </c>
      <c r="AE71" s="4">
        <v>-0.8</v>
      </c>
      <c r="AF71" s="3">
        <f t="shared" si="4"/>
        <v>0.36133786848072563</v>
      </c>
      <c r="AG71" s="3">
        <f t="shared" si="5"/>
        <v>0.36056818181818179</v>
      </c>
      <c r="AH71" s="3">
        <f t="shared" si="6"/>
        <v>0.36052036199095022</v>
      </c>
      <c r="AI71" s="3">
        <f t="shared" si="7"/>
        <v>0.36175324675324672</v>
      </c>
    </row>
    <row r="72" spans="1:35" x14ac:dyDescent="0.2">
      <c r="A72" t="s">
        <v>195</v>
      </c>
      <c r="B72" t="s">
        <v>311</v>
      </c>
      <c r="C72">
        <v>140</v>
      </c>
      <c r="D72">
        <v>604</v>
      </c>
      <c r="E72">
        <v>540</v>
      </c>
      <c r="F72">
        <v>150</v>
      </c>
      <c r="G72">
        <v>96</v>
      </c>
      <c r="H72">
        <v>33</v>
      </c>
      <c r="I72">
        <v>2</v>
      </c>
      <c r="J72">
        <v>19</v>
      </c>
      <c r="K72">
        <v>60</v>
      </c>
      <c r="L72">
        <v>1</v>
      </c>
      <c r="M72">
        <v>1</v>
      </c>
      <c r="N72">
        <v>3</v>
      </c>
      <c r="O72">
        <v>15</v>
      </c>
      <c r="P72" s="3">
        <v>0.34899999999999998</v>
      </c>
      <c r="Q72" s="3">
        <v>0.45200000000000001</v>
      </c>
      <c r="R72" s="3">
        <v>0.34399999999999997</v>
      </c>
      <c r="S72">
        <v>82</v>
      </c>
      <c r="T72" s="4">
        <v>12.7</v>
      </c>
      <c r="U72">
        <v>18</v>
      </c>
      <c r="V72">
        <v>9</v>
      </c>
      <c r="W72" s="4">
        <v>12.7</v>
      </c>
      <c r="X72" s="4">
        <v>-2.1</v>
      </c>
      <c r="Y72" s="4">
        <v>-5.3</v>
      </c>
      <c r="Z72" s="4">
        <v>-7.4</v>
      </c>
      <c r="AA72" s="4">
        <v>-7.9</v>
      </c>
      <c r="AB72">
        <v>0</v>
      </c>
      <c r="AC72">
        <v>0</v>
      </c>
      <c r="AD72" s="4">
        <v>0</v>
      </c>
      <c r="AE72" s="4">
        <v>0.1</v>
      </c>
      <c r="AF72" s="3">
        <f t="shared" si="4"/>
        <v>0.35024834437086089</v>
      </c>
      <c r="AG72" s="3">
        <f t="shared" si="5"/>
        <v>0.34966832504145934</v>
      </c>
      <c r="AH72" s="3">
        <f t="shared" si="6"/>
        <v>0.34909240924092405</v>
      </c>
      <c r="AI72" s="3">
        <f t="shared" si="7"/>
        <v>0.3507142857142857</v>
      </c>
    </row>
    <row r="73" spans="1:35" x14ac:dyDescent="0.2">
      <c r="A73" t="s">
        <v>157</v>
      </c>
      <c r="B73" t="s">
        <v>298</v>
      </c>
      <c r="C73">
        <v>131</v>
      </c>
      <c r="D73">
        <v>537</v>
      </c>
      <c r="E73">
        <v>477</v>
      </c>
      <c r="F73">
        <v>137</v>
      </c>
      <c r="G73">
        <v>102</v>
      </c>
      <c r="H73">
        <v>17</v>
      </c>
      <c r="I73">
        <v>1</v>
      </c>
      <c r="J73">
        <v>17</v>
      </c>
      <c r="K73">
        <v>56</v>
      </c>
      <c r="L73">
        <v>0</v>
      </c>
      <c r="M73">
        <v>2</v>
      </c>
      <c r="N73">
        <v>2</v>
      </c>
      <c r="O73">
        <v>16</v>
      </c>
      <c r="P73" s="3">
        <v>0.36299999999999999</v>
      </c>
      <c r="Q73" s="3">
        <v>0.434</v>
      </c>
      <c r="R73" s="3">
        <v>0.34699999999999998</v>
      </c>
      <c r="S73">
        <v>74</v>
      </c>
      <c r="T73" s="4">
        <v>12.6</v>
      </c>
      <c r="U73">
        <v>5</v>
      </c>
      <c r="V73">
        <v>3</v>
      </c>
      <c r="W73" s="4">
        <v>12.6</v>
      </c>
      <c r="X73" s="4">
        <v>-2.4</v>
      </c>
      <c r="Y73" s="4">
        <v>-3.7</v>
      </c>
      <c r="Z73" s="4">
        <v>-6.1</v>
      </c>
      <c r="AA73" s="4">
        <v>1.4</v>
      </c>
      <c r="AB73">
        <v>0</v>
      </c>
      <c r="AC73">
        <v>0</v>
      </c>
      <c r="AD73" s="4">
        <v>0</v>
      </c>
      <c r="AE73" s="4">
        <v>0</v>
      </c>
      <c r="AF73" s="3">
        <f t="shared" si="4"/>
        <v>0.35242085661080069</v>
      </c>
      <c r="AG73" s="3">
        <f t="shared" si="5"/>
        <v>0.35242085661080069</v>
      </c>
      <c r="AH73" s="3">
        <f t="shared" si="6"/>
        <v>0.3511131725417439</v>
      </c>
      <c r="AI73" s="3">
        <f t="shared" si="7"/>
        <v>0.35305194805194801</v>
      </c>
    </row>
    <row r="74" spans="1:35" x14ac:dyDescent="0.2">
      <c r="A74" t="s">
        <v>183</v>
      </c>
      <c r="B74" t="s">
        <v>321</v>
      </c>
      <c r="C74">
        <v>150</v>
      </c>
      <c r="D74">
        <v>642</v>
      </c>
      <c r="E74">
        <v>560</v>
      </c>
      <c r="F74">
        <v>146</v>
      </c>
      <c r="G74">
        <v>92</v>
      </c>
      <c r="H74">
        <v>26</v>
      </c>
      <c r="I74">
        <v>1</v>
      </c>
      <c r="J74">
        <v>27</v>
      </c>
      <c r="K74">
        <v>66</v>
      </c>
      <c r="L74">
        <v>3</v>
      </c>
      <c r="M74">
        <v>9</v>
      </c>
      <c r="N74">
        <v>7</v>
      </c>
      <c r="O74">
        <v>16</v>
      </c>
      <c r="P74" s="3">
        <v>0.34399999999999997</v>
      </c>
      <c r="Q74" s="3">
        <v>0.45500000000000002</v>
      </c>
      <c r="R74" s="3">
        <v>0.34</v>
      </c>
      <c r="S74">
        <v>85</v>
      </c>
      <c r="T74" s="4">
        <v>11.7</v>
      </c>
      <c r="U74">
        <v>12</v>
      </c>
      <c r="V74">
        <v>2</v>
      </c>
      <c r="W74" s="4">
        <v>11.7</v>
      </c>
      <c r="X74" s="4">
        <v>-0.3</v>
      </c>
      <c r="Y74" s="4">
        <v>-1.4</v>
      </c>
      <c r="Z74" s="4">
        <v>-1.7</v>
      </c>
      <c r="AA74" s="4">
        <v>-5.3</v>
      </c>
      <c r="AB74">
        <v>0</v>
      </c>
      <c r="AC74">
        <v>0</v>
      </c>
      <c r="AD74" s="4">
        <v>0</v>
      </c>
      <c r="AE74" s="4">
        <v>0</v>
      </c>
      <c r="AF74" s="3">
        <f t="shared" si="4"/>
        <v>0.34797507788161997</v>
      </c>
      <c r="AG74" s="3">
        <f t="shared" si="5"/>
        <v>0.34632237871674487</v>
      </c>
      <c r="AH74" s="3">
        <f t="shared" si="6"/>
        <v>0.34582043343653251</v>
      </c>
      <c r="AI74" s="3">
        <f t="shared" si="7"/>
        <v>0.34876623376623378</v>
      </c>
    </row>
    <row r="75" spans="1:35" x14ac:dyDescent="0.2">
      <c r="A75" t="s">
        <v>205</v>
      </c>
      <c r="B75" t="s">
        <v>323</v>
      </c>
      <c r="C75">
        <v>152</v>
      </c>
      <c r="D75">
        <v>650</v>
      </c>
      <c r="E75">
        <v>590</v>
      </c>
      <c r="F75">
        <v>164</v>
      </c>
      <c r="G75">
        <v>113</v>
      </c>
      <c r="H75">
        <v>26</v>
      </c>
      <c r="I75">
        <v>1</v>
      </c>
      <c r="J75">
        <v>24</v>
      </c>
      <c r="K75">
        <v>53</v>
      </c>
      <c r="L75">
        <v>0</v>
      </c>
      <c r="M75">
        <v>4</v>
      </c>
      <c r="N75">
        <v>3</v>
      </c>
      <c r="O75">
        <v>14</v>
      </c>
      <c r="P75" s="3">
        <v>0.34</v>
      </c>
      <c r="Q75" s="3">
        <v>0.44700000000000001</v>
      </c>
      <c r="R75" s="3">
        <v>0.33900000000000002</v>
      </c>
      <c r="S75">
        <v>85</v>
      </c>
      <c r="T75" s="4">
        <v>11.2</v>
      </c>
      <c r="U75">
        <v>6</v>
      </c>
      <c r="V75">
        <v>2</v>
      </c>
      <c r="W75" s="4">
        <v>11.2</v>
      </c>
      <c r="X75" s="4">
        <v>-1.8</v>
      </c>
      <c r="Y75" s="4">
        <v>-1.5</v>
      </c>
      <c r="Z75" s="4">
        <v>-3.3</v>
      </c>
      <c r="AA75" s="4">
        <v>8</v>
      </c>
      <c r="AB75">
        <v>0</v>
      </c>
      <c r="AC75">
        <v>0</v>
      </c>
      <c r="AD75" s="4">
        <v>0</v>
      </c>
      <c r="AE75" s="4">
        <v>0</v>
      </c>
      <c r="AF75" s="3">
        <f t="shared" si="4"/>
        <v>0.34415384615384614</v>
      </c>
      <c r="AG75" s="3">
        <f t="shared" si="5"/>
        <v>0.34415384615384614</v>
      </c>
      <c r="AH75" s="3">
        <f t="shared" si="6"/>
        <v>0.34257274119448694</v>
      </c>
      <c r="AI75" s="3">
        <f t="shared" si="7"/>
        <v>0.34383116883116888</v>
      </c>
    </row>
    <row r="76" spans="1:35" x14ac:dyDescent="0.2">
      <c r="A76" t="s">
        <v>195</v>
      </c>
      <c r="B76" t="s">
        <v>306</v>
      </c>
      <c r="C76">
        <v>130</v>
      </c>
      <c r="D76">
        <v>503</v>
      </c>
      <c r="E76">
        <v>455</v>
      </c>
      <c r="F76">
        <v>121</v>
      </c>
      <c r="G76">
        <v>75</v>
      </c>
      <c r="H76">
        <v>19</v>
      </c>
      <c r="I76">
        <v>1</v>
      </c>
      <c r="J76">
        <v>26</v>
      </c>
      <c r="K76">
        <v>44</v>
      </c>
      <c r="L76">
        <v>0</v>
      </c>
      <c r="M76">
        <v>0</v>
      </c>
      <c r="N76">
        <v>4</v>
      </c>
      <c r="O76">
        <v>15</v>
      </c>
      <c r="P76" s="3">
        <v>0.32800000000000001</v>
      </c>
      <c r="Q76" s="3">
        <v>0.48399999999999999</v>
      </c>
      <c r="R76" s="3">
        <v>0.34499999999999997</v>
      </c>
      <c r="S76">
        <v>68</v>
      </c>
      <c r="T76" s="4">
        <v>11</v>
      </c>
      <c r="U76">
        <v>12</v>
      </c>
      <c r="V76">
        <v>7</v>
      </c>
      <c r="W76" s="4">
        <v>11</v>
      </c>
      <c r="X76" s="4">
        <v>-2.1</v>
      </c>
      <c r="Y76" s="4">
        <v>-0.9</v>
      </c>
      <c r="Z76" s="4">
        <v>-3</v>
      </c>
      <c r="AA76" s="4">
        <v>-4.7</v>
      </c>
      <c r="AB76">
        <v>0</v>
      </c>
      <c r="AC76">
        <v>0</v>
      </c>
      <c r="AD76" s="4">
        <v>0</v>
      </c>
      <c r="AE76" s="4">
        <v>3.5</v>
      </c>
      <c r="AF76" s="3">
        <f t="shared" si="4"/>
        <v>0.34920477137176936</v>
      </c>
      <c r="AG76" s="3">
        <f t="shared" si="5"/>
        <v>0.34920477137176936</v>
      </c>
      <c r="AH76" s="3">
        <f t="shared" si="6"/>
        <v>0.34644970414201182</v>
      </c>
      <c r="AI76" s="3">
        <f t="shared" si="7"/>
        <v>0.34883116883116883</v>
      </c>
    </row>
    <row r="77" spans="1:35" x14ac:dyDescent="0.2">
      <c r="A77" t="s">
        <v>182</v>
      </c>
      <c r="B77" t="s">
        <v>240</v>
      </c>
      <c r="C77">
        <v>60</v>
      </c>
      <c r="D77">
        <v>250</v>
      </c>
      <c r="E77">
        <v>225</v>
      </c>
      <c r="F77">
        <v>75</v>
      </c>
      <c r="G77">
        <v>53</v>
      </c>
      <c r="H77">
        <v>16</v>
      </c>
      <c r="I77">
        <v>0</v>
      </c>
      <c r="J77">
        <v>6</v>
      </c>
      <c r="K77">
        <v>22</v>
      </c>
      <c r="L77">
        <v>3</v>
      </c>
      <c r="M77">
        <v>2</v>
      </c>
      <c r="N77">
        <v>1</v>
      </c>
      <c r="O77">
        <v>8</v>
      </c>
      <c r="P77" s="3">
        <v>0.39600000000000002</v>
      </c>
      <c r="Q77" s="3">
        <v>0.48399999999999999</v>
      </c>
      <c r="R77" s="3">
        <v>0.371</v>
      </c>
      <c r="S77">
        <v>39</v>
      </c>
      <c r="T77" s="4">
        <v>11</v>
      </c>
      <c r="U77">
        <v>5</v>
      </c>
      <c r="V77">
        <v>1</v>
      </c>
      <c r="W77" s="4">
        <v>11</v>
      </c>
      <c r="X77" s="4">
        <v>-0.3</v>
      </c>
      <c r="Y77" s="4">
        <v>-1.2</v>
      </c>
      <c r="Z77" s="4">
        <v>-1.4</v>
      </c>
      <c r="AA77" s="4">
        <v>1.3</v>
      </c>
      <c r="AB77">
        <v>0</v>
      </c>
      <c r="AC77">
        <v>0</v>
      </c>
      <c r="AD77" s="4">
        <v>0</v>
      </c>
      <c r="AE77" s="4">
        <v>0.9</v>
      </c>
      <c r="AF77" s="3">
        <f t="shared" si="4"/>
        <v>0.38600000000000001</v>
      </c>
      <c r="AG77" s="3">
        <f t="shared" si="5"/>
        <v>0.38218623481781377</v>
      </c>
      <c r="AH77" s="3">
        <f t="shared" si="6"/>
        <v>0.38911290322580644</v>
      </c>
      <c r="AI77" s="3">
        <f t="shared" si="7"/>
        <v>0.38857142857142857</v>
      </c>
    </row>
    <row r="78" spans="1:35" x14ac:dyDescent="0.2">
      <c r="A78" t="s">
        <v>182</v>
      </c>
      <c r="B78" t="s">
        <v>322</v>
      </c>
      <c r="C78">
        <v>148</v>
      </c>
      <c r="D78">
        <v>598</v>
      </c>
      <c r="E78">
        <v>540</v>
      </c>
      <c r="F78">
        <v>156</v>
      </c>
      <c r="G78">
        <v>111</v>
      </c>
      <c r="H78">
        <v>25</v>
      </c>
      <c r="I78">
        <v>2</v>
      </c>
      <c r="J78">
        <v>18</v>
      </c>
      <c r="K78">
        <v>51</v>
      </c>
      <c r="L78">
        <v>5</v>
      </c>
      <c r="M78">
        <v>6</v>
      </c>
      <c r="N78">
        <v>1</v>
      </c>
      <c r="O78">
        <v>15</v>
      </c>
      <c r="P78" s="3">
        <v>0.35599999999999998</v>
      </c>
      <c r="Q78" s="3">
        <v>0.443</v>
      </c>
      <c r="R78" s="3">
        <v>0.34</v>
      </c>
      <c r="S78">
        <v>79</v>
      </c>
      <c r="T78" s="4">
        <v>10.9</v>
      </c>
      <c r="U78">
        <v>3</v>
      </c>
      <c r="V78">
        <v>4</v>
      </c>
      <c r="W78" s="4">
        <v>10.9</v>
      </c>
      <c r="X78" s="4">
        <v>-3.4</v>
      </c>
      <c r="Y78" s="4">
        <v>-4.4000000000000004</v>
      </c>
      <c r="Z78" s="4">
        <v>-7.7</v>
      </c>
      <c r="AA78" s="4">
        <v>-0.8</v>
      </c>
      <c r="AB78">
        <v>0</v>
      </c>
      <c r="AC78">
        <v>0</v>
      </c>
      <c r="AD78" s="4">
        <v>0</v>
      </c>
      <c r="AE78" s="4">
        <v>0</v>
      </c>
      <c r="AF78" s="3">
        <f t="shared" si="4"/>
        <v>0.35158862876254182</v>
      </c>
      <c r="AG78" s="3">
        <f t="shared" si="5"/>
        <v>0.34865092748735244</v>
      </c>
      <c r="AH78" s="3">
        <f t="shared" si="6"/>
        <v>0.35395622895622897</v>
      </c>
      <c r="AI78" s="3">
        <f t="shared" si="7"/>
        <v>0.35188311688311691</v>
      </c>
    </row>
    <row r="79" spans="1:35" x14ac:dyDescent="0.2">
      <c r="A79" t="s">
        <v>183</v>
      </c>
      <c r="B79" t="s">
        <v>326</v>
      </c>
      <c r="C79">
        <v>145</v>
      </c>
      <c r="D79">
        <v>658</v>
      </c>
      <c r="E79">
        <v>587</v>
      </c>
      <c r="F79">
        <v>163</v>
      </c>
      <c r="G79">
        <v>120</v>
      </c>
      <c r="H79">
        <v>21</v>
      </c>
      <c r="I79">
        <v>3</v>
      </c>
      <c r="J79">
        <v>19</v>
      </c>
      <c r="K79">
        <v>62</v>
      </c>
      <c r="L79">
        <v>0</v>
      </c>
      <c r="M79">
        <v>8</v>
      </c>
      <c r="N79">
        <v>1</v>
      </c>
      <c r="O79">
        <v>8</v>
      </c>
      <c r="P79" s="3">
        <v>0.35399999999999998</v>
      </c>
      <c r="Q79" s="3">
        <v>0.42099999999999999</v>
      </c>
      <c r="R79" s="3">
        <v>0.33800000000000002</v>
      </c>
      <c r="S79">
        <v>86</v>
      </c>
      <c r="T79" s="4">
        <v>10.8</v>
      </c>
      <c r="U79">
        <v>64</v>
      </c>
      <c r="V79">
        <v>6</v>
      </c>
      <c r="W79" s="4">
        <v>10.8</v>
      </c>
      <c r="X79" s="4">
        <v>10</v>
      </c>
      <c r="Y79" s="4">
        <v>-4.3</v>
      </c>
      <c r="Z79" s="4">
        <v>5.7</v>
      </c>
      <c r="AA79" s="4">
        <v>6.6</v>
      </c>
      <c r="AB79">
        <v>0</v>
      </c>
      <c r="AC79">
        <v>0</v>
      </c>
      <c r="AD79" s="4">
        <v>0</v>
      </c>
      <c r="AE79" s="4">
        <v>0</v>
      </c>
      <c r="AF79" s="3">
        <f t="shared" si="4"/>
        <v>0.34354103343465048</v>
      </c>
      <c r="AG79" s="3">
        <f t="shared" si="5"/>
        <v>0.34354103343465048</v>
      </c>
      <c r="AH79" s="3">
        <f t="shared" si="6"/>
        <v>0.34301972685887711</v>
      </c>
      <c r="AI79" s="3">
        <f t="shared" si="7"/>
        <v>0.34357142857142858</v>
      </c>
    </row>
    <row r="80" spans="1:35" x14ac:dyDescent="0.2">
      <c r="A80" t="s">
        <v>161</v>
      </c>
      <c r="B80" t="s">
        <v>313</v>
      </c>
      <c r="C80">
        <v>115</v>
      </c>
      <c r="D80">
        <v>498</v>
      </c>
      <c r="E80">
        <v>446</v>
      </c>
      <c r="F80">
        <v>129</v>
      </c>
      <c r="G80">
        <v>87</v>
      </c>
      <c r="H80">
        <v>25</v>
      </c>
      <c r="I80">
        <v>2</v>
      </c>
      <c r="J80">
        <v>15</v>
      </c>
      <c r="K80">
        <v>47</v>
      </c>
      <c r="L80">
        <v>5</v>
      </c>
      <c r="M80">
        <v>2</v>
      </c>
      <c r="N80">
        <v>3</v>
      </c>
      <c r="O80">
        <v>8</v>
      </c>
      <c r="P80" s="3">
        <v>0.35699999999999998</v>
      </c>
      <c r="Q80" s="3">
        <v>0.45500000000000002</v>
      </c>
      <c r="R80" s="3">
        <v>0.34300000000000003</v>
      </c>
      <c r="S80">
        <v>67</v>
      </c>
      <c r="T80" s="4">
        <v>10.199999999999999</v>
      </c>
      <c r="U80">
        <v>5</v>
      </c>
      <c r="V80">
        <v>2</v>
      </c>
      <c r="W80" s="4">
        <v>10.199999999999999</v>
      </c>
      <c r="X80" s="4">
        <v>-1.5</v>
      </c>
      <c r="Y80" s="4">
        <v>-4.7</v>
      </c>
      <c r="Z80" s="4">
        <v>-6.2</v>
      </c>
      <c r="AA80" s="4">
        <v>4.3</v>
      </c>
      <c r="AB80">
        <v>0</v>
      </c>
      <c r="AC80">
        <v>0</v>
      </c>
      <c r="AD80" s="4">
        <v>0</v>
      </c>
      <c r="AE80" s="4">
        <v>-0.6</v>
      </c>
      <c r="AF80" s="3">
        <f t="shared" si="4"/>
        <v>0.35552208835341365</v>
      </c>
      <c r="AG80" s="3">
        <f t="shared" si="5"/>
        <v>0.35202839756592291</v>
      </c>
      <c r="AH80" s="3">
        <f t="shared" si="6"/>
        <v>0.3569556451612903</v>
      </c>
      <c r="AI80" s="3">
        <f t="shared" si="7"/>
        <v>0.35636363636363633</v>
      </c>
    </row>
    <row r="81" spans="1:35" x14ac:dyDescent="0.2">
      <c r="A81" t="s">
        <v>197</v>
      </c>
      <c r="B81" t="s">
        <v>281</v>
      </c>
      <c r="C81">
        <v>85</v>
      </c>
      <c r="D81">
        <v>360</v>
      </c>
      <c r="E81">
        <v>318</v>
      </c>
      <c r="F81">
        <v>96</v>
      </c>
      <c r="G81">
        <v>69</v>
      </c>
      <c r="H81">
        <v>19</v>
      </c>
      <c r="I81">
        <v>2</v>
      </c>
      <c r="J81">
        <v>6</v>
      </c>
      <c r="K81">
        <v>35</v>
      </c>
      <c r="L81">
        <v>0</v>
      </c>
      <c r="M81">
        <v>5</v>
      </c>
      <c r="N81">
        <v>2</v>
      </c>
      <c r="O81">
        <v>7</v>
      </c>
      <c r="P81" s="3">
        <v>0.378</v>
      </c>
      <c r="Q81" s="3">
        <v>0.43099999999999999</v>
      </c>
      <c r="R81" s="3">
        <v>0.35199999999999998</v>
      </c>
      <c r="S81">
        <v>51</v>
      </c>
      <c r="T81" s="4">
        <v>10.199999999999999</v>
      </c>
      <c r="U81">
        <v>59</v>
      </c>
      <c r="V81">
        <v>6</v>
      </c>
      <c r="W81" s="4">
        <v>10.199999999999999</v>
      </c>
      <c r="X81" s="4">
        <v>9.9</v>
      </c>
      <c r="Y81" s="4">
        <v>2.4</v>
      </c>
      <c r="Z81" s="4">
        <v>12.3</v>
      </c>
      <c r="AA81" s="4">
        <v>4.7</v>
      </c>
      <c r="AB81">
        <v>0</v>
      </c>
      <c r="AC81">
        <v>0</v>
      </c>
      <c r="AD81" s="4">
        <v>0</v>
      </c>
      <c r="AE81" s="4">
        <v>1.3</v>
      </c>
      <c r="AF81" s="3">
        <f t="shared" si="4"/>
        <v>0.35847222222222225</v>
      </c>
      <c r="AG81" s="3">
        <f t="shared" si="5"/>
        <v>0.35847222222222225</v>
      </c>
      <c r="AH81" s="3">
        <f t="shared" si="6"/>
        <v>0.35649171270718233</v>
      </c>
      <c r="AI81" s="3">
        <f t="shared" si="7"/>
        <v>0.3608441558441558</v>
      </c>
    </row>
    <row r="82" spans="1:35" x14ac:dyDescent="0.2">
      <c r="A82" t="s">
        <v>197</v>
      </c>
      <c r="B82" t="s">
        <v>335</v>
      </c>
      <c r="C82">
        <v>150</v>
      </c>
      <c r="D82">
        <v>686</v>
      </c>
      <c r="E82">
        <v>593</v>
      </c>
      <c r="F82">
        <v>161</v>
      </c>
      <c r="G82">
        <v>105</v>
      </c>
      <c r="H82">
        <v>41</v>
      </c>
      <c r="I82">
        <v>10</v>
      </c>
      <c r="J82">
        <v>5</v>
      </c>
      <c r="K82">
        <v>90</v>
      </c>
      <c r="L82">
        <v>0</v>
      </c>
      <c r="M82">
        <v>0</v>
      </c>
      <c r="N82">
        <v>3</v>
      </c>
      <c r="O82">
        <v>16</v>
      </c>
      <c r="P82" s="3">
        <v>0.36599999999999999</v>
      </c>
      <c r="Q82" s="3">
        <v>0.4</v>
      </c>
      <c r="R82" s="3">
        <v>0.33600000000000002</v>
      </c>
      <c r="S82">
        <v>88</v>
      </c>
      <c r="T82" s="4">
        <v>10</v>
      </c>
      <c r="U82">
        <v>58</v>
      </c>
      <c r="V82">
        <v>7</v>
      </c>
      <c r="W82" s="4">
        <v>10</v>
      </c>
      <c r="X82" s="4">
        <v>8</v>
      </c>
      <c r="Y82" s="4">
        <v>1</v>
      </c>
      <c r="Z82" s="4">
        <v>9</v>
      </c>
      <c r="AA82" s="4">
        <v>5.7</v>
      </c>
      <c r="AB82">
        <v>0</v>
      </c>
      <c r="AC82">
        <v>0</v>
      </c>
      <c r="AD82" s="4">
        <v>0</v>
      </c>
      <c r="AE82" s="4">
        <v>-1.4</v>
      </c>
      <c r="AF82" s="3">
        <f t="shared" si="4"/>
        <v>0.34220116618075802</v>
      </c>
      <c r="AG82" s="3">
        <f t="shared" si="5"/>
        <v>0.34220116618075802</v>
      </c>
      <c r="AH82" s="3">
        <f t="shared" si="6"/>
        <v>0.340711175616836</v>
      </c>
      <c r="AI82" s="3">
        <f t="shared" si="7"/>
        <v>0.34376623376623383</v>
      </c>
    </row>
    <row r="83" spans="1:35" x14ac:dyDescent="0.2">
      <c r="A83" t="s">
        <v>195</v>
      </c>
      <c r="B83" t="s">
        <v>332</v>
      </c>
      <c r="C83">
        <v>150</v>
      </c>
      <c r="D83">
        <v>652</v>
      </c>
      <c r="E83">
        <v>556</v>
      </c>
      <c r="F83">
        <v>132</v>
      </c>
      <c r="G83">
        <v>73</v>
      </c>
      <c r="H83">
        <v>25</v>
      </c>
      <c r="I83">
        <v>4</v>
      </c>
      <c r="J83">
        <v>30</v>
      </c>
      <c r="K83">
        <v>92</v>
      </c>
      <c r="L83">
        <v>12</v>
      </c>
      <c r="M83">
        <v>4</v>
      </c>
      <c r="N83">
        <v>0</v>
      </c>
      <c r="O83">
        <v>7</v>
      </c>
      <c r="P83" s="3">
        <v>0.35</v>
      </c>
      <c r="Q83" s="3">
        <v>0.45900000000000002</v>
      </c>
      <c r="R83" s="3">
        <v>0.33700000000000002</v>
      </c>
      <c r="S83">
        <v>84</v>
      </c>
      <c r="T83" s="4">
        <v>9.9</v>
      </c>
      <c r="U83">
        <v>16</v>
      </c>
      <c r="V83">
        <v>4</v>
      </c>
      <c r="W83" s="4">
        <v>9.9</v>
      </c>
      <c r="X83" s="4">
        <v>-0.2</v>
      </c>
      <c r="Y83" s="4">
        <v>-3.7</v>
      </c>
      <c r="Z83" s="4">
        <v>-3.8</v>
      </c>
      <c r="AA83" s="4">
        <v>0.3</v>
      </c>
      <c r="AB83">
        <v>0</v>
      </c>
      <c r="AC83">
        <v>0</v>
      </c>
      <c r="AD83" s="4">
        <v>0</v>
      </c>
      <c r="AE83" s="4">
        <v>8.1999999999999993</v>
      </c>
      <c r="AF83" s="3">
        <f t="shared" si="4"/>
        <v>0.35360429447852759</v>
      </c>
      <c r="AG83" s="3">
        <f t="shared" si="5"/>
        <v>0.347109375</v>
      </c>
      <c r="AH83" s="3">
        <f t="shared" si="6"/>
        <v>0.360234375</v>
      </c>
      <c r="AI83" s="3">
        <f t="shared" si="7"/>
        <v>0.35357142857142854</v>
      </c>
    </row>
    <row r="84" spans="1:35" x14ac:dyDescent="0.2">
      <c r="A84" t="s">
        <v>157</v>
      </c>
      <c r="B84" t="s">
        <v>328</v>
      </c>
      <c r="C84">
        <v>147</v>
      </c>
      <c r="D84">
        <v>588</v>
      </c>
      <c r="E84">
        <v>520</v>
      </c>
      <c r="F84">
        <v>143</v>
      </c>
      <c r="G84">
        <v>90</v>
      </c>
      <c r="H84">
        <v>39</v>
      </c>
      <c r="I84">
        <v>3</v>
      </c>
      <c r="J84">
        <v>11</v>
      </c>
      <c r="K84">
        <v>64</v>
      </c>
      <c r="L84">
        <v>0</v>
      </c>
      <c r="M84">
        <v>1</v>
      </c>
      <c r="N84">
        <v>3</v>
      </c>
      <c r="O84">
        <v>17</v>
      </c>
      <c r="P84" s="3">
        <v>0.35399999999999998</v>
      </c>
      <c r="Q84" s="3">
        <v>0.42499999999999999</v>
      </c>
      <c r="R84" s="3">
        <v>0.33800000000000002</v>
      </c>
      <c r="S84">
        <v>77</v>
      </c>
      <c r="T84" s="4">
        <v>9.6</v>
      </c>
      <c r="U84">
        <v>10</v>
      </c>
      <c r="V84">
        <v>5</v>
      </c>
      <c r="W84" s="4">
        <v>9.6</v>
      </c>
      <c r="X84" s="4">
        <v>-2.1</v>
      </c>
      <c r="Y84" s="4">
        <v>-2.9</v>
      </c>
      <c r="Z84" s="4">
        <v>-5</v>
      </c>
      <c r="AA84" s="4">
        <v>-3.9</v>
      </c>
      <c r="AB84">
        <v>0</v>
      </c>
      <c r="AC84">
        <v>0</v>
      </c>
      <c r="AD84" s="4">
        <v>0</v>
      </c>
      <c r="AE84" s="4">
        <v>1.2</v>
      </c>
      <c r="AF84" s="3">
        <f t="shared" si="4"/>
        <v>0.34362244897959188</v>
      </c>
      <c r="AG84" s="3">
        <f t="shared" si="5"/>
        <v>0.34362244897959188</v>
      </c>
      <c r="AH84" s="3">
        <f t="shared" si="6"/>
        <v>0.34187817258883252</v>
      </c>
      <c r="AI84" s="3">
        <f t="shared" si="7"/>
        <v>0.34487012987012988</v>
      </c>
    </row>
    <row r="85" spans="1:35" x14ac:dyDescent="0.2">
      <c r="A85" t="s">
        <v>195</v>
      </c>
      <c r="B85" t="s">
        <v>334</v>
      </c>
      <c r="C85">
        <v>159</v>
      </c>
      <c r="D85">
        <v>653</v>
      </c>
      <c r="E85">
        <v>569</v>
      </c>
      <c r="F85">
        <v>141</v>
      </c>
      <c r="G85">
        <v>85</v>
      </c>
      <c r="H85">
        <v>27</v>
      </c>
      <c r="I85">
        <v>0</v>
      </c>
      <c r="J85">
        <v>29</v>
      </c>
      <c r="K85">
        <v>75</v>
      </c>
      <c r="L85">
        <v>3</v>
      </c>
      <c r="M85">
        <v>5</v>
      </c>
      <c r="N85">
        <v>4</v>
      </c>
      <c r="O85">
        <v>12</v>
      </c>
      <c r="P85" s="3">
        <v>0.33800000000000002</v>
      </c>
      <c r="Q85" s="3">
        <v>0.44800000000000001</v>
      </c>
      <c r="R85" s="3">
        <v>0.33600000000000002</v>
      </c>
      <c r="S85">
        <v>84</v>
      </c>
      <c r="T85" s="4">
        <v>9.6</v>
      </c>
      <c r="U85">
        <v>6</v>
      </c>
      <c r="V85">
        <v>0</v>
      </c>
      <c r="W85" s="4">
        <v>9.6</v>
      </c>
      <c r="X85" s="4">
        <v>-0.7</v>
      </c>
      <c r="Y85" s="4">
        <v>-5.7</v>
      </c>
      <c r="Z85" s="4">
        <v>-6.4</v>
      </c>
      <c r="AA85" s="4">
        <v>-5.3</v>
      </c>
      <c r="AB85">
        <v>0</v>
      </c>
      <c r="AC85">
        <v>0</v>
      </c>
      <c r="AD85" s="4">
        <v>0</v>
      </c>
      <c r="AE85" s="4">
        <v>-0.7</v>
      </c>
      <c r="AF85" s="3">
        <f t="shared" si="4"/>
        <v>0.34341500765696786</v>
      </c>
      <c r="AG85" s="3">
        <f t="shared" si="5"/>
        <v>0.34176923076923077</v>
      </c>
      <c r="AH85" s="3">
        <f t="shared" si="6"/>
        <v>0.34288990825688076</v>
      </c>
      <c r="AI85" s="3">
        <f t="shared" si="7"/>
        <v>0.34298701298701301</v>
      </c>
    </row>
    <row r="86" spans="1:35" x14ac:dyDescent="0.2">
      <c r="A86" t="s">
        <v>195</v>
      </c>
      <c r="B86" t="s">
        <v>272</v>
      </c>
      <c r="C86">
        <v>92</v>
      </c>
      <c r="D86">
        <v>305</v>
      </c>
      <c r="E86">
        <v>270</v>
      </c>
      <c r="F86">
        <v>80</v>
      </c>
      <c r="G86">
        <v>54</v>
      </c>
      <c r="H86">
        <v>17</v>
      </c>
      <c r="I86">
        <v>0</v>
      </c>
      <c r="J86">
        <v>9</v>
      </c>
      <c r="K86">
        <v>28</v>
      </c>
      <c r="L86">
        <v>0</v>
      </c>
      <c r="M86">
        <v>4</v>
      </c>
      <c r="N86">
        <v>3</v>
      </c>
      <c r="O86">
        <v>12</v>
      </c>
      <c r="P86" s="3">
        <v>0.36699999999999999</v>
      </c>
      <c r="Q86" s="3">
        <v>0.45900000000000002</v>
      </c>
      <c r="R86" s="3">
        <v>0.35599999999999998</v>
      </c>
      <c r="S86">
        <v>44</v>
      </c>
      <c r="T86" s="4">
        <v>9.5</v>
      </c>
      <c r="U86">
        <v>0</v>
      </c>
      <c r="V86">
        <v>0</v>
      </c>
      <c r="W86" s="4">
        <v>9.5</v>
      </c>
      <c r="X86" s="4">
        <v>0</v>
      </c>
      <c r="Y86" s="4">
        <v>-4.2</v>
      </c>
      <c r="Z86" s="4">
        <v>-4.2</v>
      </c>
      <c r="AA86" s="4">
        <v>-6.5</v>
      </c>
      <c r="AB86">
        <v>0</v>
      </c>
      <c r="AC86">
        <v>0</v>
      </c>
      <c r="AD86" s="4">
        <v>0</v>
      </c>
      <c r="AE86" s="4">
        <v>-0.2</v>
      </c>
      <c r="AF86" s="3">
        <f t="shared" si="4"/>
        <v>0.36147540983606558</v>
      </c>
      <c r="AG86" s="3">
        <f t="shared" si="5"/>
        <v>0.36147540983606558</v>
      </c>
      <c r="AH86" s="3">
        <f t="shared" si="6"/>
        <v>0.35795454545454547</v>
      </c>
      <c r="AI86" s="3">
        <f t="shared" si="7"/>
        <v>0.3635064935064935</v>
      </c>
    </row>
    <row r="87" spans="1:35" x14ac:dyDescent="0.2">
      <c r="A87" t="s">
        <v>161</v>
      </c>
      <c r="B87" t="s">
        <v>336</v>
      </c>
      <c r="C87">
        <v>155</v>
      </c>
      <c r="D87">
        <v>640</v>
      </c>
      <c r="E87">
        <v>530</v>
      </c>
      <c r="F87">
        <v>129</v>
      </c>
      <c r="G87">
        <v>84</v>
      </c>
      <c r="H87">
        <v>22</v>
      </c>
      <c r="I87">
        <v>0</v>
      </c>
      <c r="J87">
        <v>23</v>
      </c>
      <c r="K87">
        <v>97</v>
      </c>
      <c r="L87">
        <v>7</v>
      </c>
      <c r="M87">
        <v>8</v>
      </c>
      <c r="N87">
        <v>5</v>
      </c>
      <c r="O87">
        <v>16</v>
      </c>
      <c r="P87" s="3">
        <v>0.36599999999999999</v>
      </c>
      <c r="Q87" s="3">
        <v>0.41499999999999998</v>
      </c>
      <c r="R87" s="3">
        <v>0.33600000000000002</v>
      </c>
      <c r="S87">
        <v>82</v>
      </c>
      <c r="T87" s="4">
        <v>9.1999999999999993</v>
      </c>
      <c r="U87">
        <v>9</v>
      </c>
      <c r="V87">
        <v>4</v>
      </c>
      <c r="W87" s="4">
        <v>9.1999999999999993</v>
      </c>
      <c r="X87" s="4">
        <v>-2.2000000000000002</v>
      </c>
      <c r="Y87" s="4">
        <v>-3.5</v>
      </c>
      <c r="Z87" s="4">
        <v>-5.7</v>
      </c>
      <c r="AA87" s="4">
        <v>-1</v>
      </c>
      <c r="AB87">
        <v>0</v>
      </c>
      <c r="AC87">
        <v>0</v>
      </c>
      <c r="AD87" s="4">
        <v>0</v>
      </c>
      <c r="AE87" s="4">
        <v>3.5</v>
      </c>
      <c r="AF87" s="3">
        <f t="shared" si="4"/>
        <v>0.34781250000000002</v>
      </c>
      <c r="AG87" s="3">
        <f t="shared" si="5"/>
        <v>0.34391785150078985</v>
      </c>
      <c r="AH87" s="3">
        <f t="shared" si="6"/>
        <v>0.34890282131661443</v>
      </c>
      <c r="AI87" s="3">
        <f t="shared" si="7"/>
        <v>0.34863636363636363</v>
      </c>
    </row>
    <row r="88" spans="1:35" x14ac:dyDescent="0.2">
      <c r="A88" t="s">
        <v>182</v>
      </c>
      <c r="B88" t="s">
        <v>339</v>
      </c>
      <c r="C88">
        <v>157</v>
      </c>
      <c r="D88">
        <v>684</v>
      </c>
      <c r="E88">
        <v>602</v>
      </c>
      <c r="F88">
        <v>161</v>
      </c>
      <c r="G88">
        <v>106</v>
      </c>
      <c r="H88">
        <v>33</v>
      </c>
      <c r="I88">
        <v>1</v>
      </c>
      <c r="J88">
        <v>21</v>
      </c>
      <c r="K88">
        <v>64</v>
      </c>
      <c r="L88">
        <v>1</v>
      </c>
      <c r="M88">
        <v>11</v>
      </c>
      <c r="N88">
        <v>7</v>
      </c>
      <c r="O88">
        <v>19</v>
      </c>
      <c r="P88" s="3">
        <v>0.34499999999999997</v>
      </c>
      <c r="Q88" s="3">
        <v>0.43</v>
      </c>
      <c r="R88" s="3">
        <v>0.33400000000000002</v>
      </c>
      <c r="S88">
        <v>87</v>
      </c>
      <c r="T88" s="4">
        <v>9.1999999999999993</v>
      </c>
      <c r="U88">
        <v>8</v>
      </c>
      <c r="V88">
        <v>1</v>
      </c>
      <c r="W88" s="4">
        <v>9.1999999999999993</v>
      </c>
      <c r="X88" s="4">
        <v>-0.9</v>
      </c>
      <c r="Y88" s="4">
        <v>-4.5</v>
      </c>
      <c r="Z88" s="4">
        <v>-5.5</v>
      </c>
      <c r="AA88" s="4">
        <v>-3.1</v>
      </c>
      <c r="AB88">
        <v>0</v>
      </c>
      <c r="AC88">
        <v>0</v>
      </c>
      <c r="AD88" s="4">
        <v>0</v>
      </c>
      <c r="AE88" s="4">
        <v>0</v>
      </c>
      <c r="AF88" s="3">
        <f t="shared" si="4"/>
        <v>0.34027777777777779</v>
      </c>
      <c r="AG88" s="3">
        <f t="shared" si="5"/>
        <v>0.33975109809663245</v>
      </c>
      <c r="AH88" s="3">
        <f t="shared" si="6"/>
        <v>0.33731884057971012</v>
      </c>
      <c r="AI88" s="3">
        <f t="shared" si="7"/>
        <v>0.34123376623376622</v>
      </c>
    </row>
    <row r="89" spans="1:35" x14ac:dyDescent="0.2">
      <c r="A89" t="s">
        <v>182</v>
      </c>
      <c r="B89" t="s">
        <v>314</v>
      </c>
      <c r="C89">
        <v>107</v>
      </c>
      <c r="D89">
        <v>443</v>
      </c>
      <c r="E89">
        <v>396</v>
      </c>
      <c r="F89">
        <v>92</v>
      </c>
      <c r="G89">
        <v>46</v>
      </c>
      <c r="H89">
        <v>13</v>
      </c>
      <c r="I89">
        <v>0</v>
      </c>
      <c r="J89">
        <v>33</v>
      </c>
      <c r="K89">
        <v>37</v>
      </c>
      <c r="L89">
        <v>1</v>
      </c>
      <c r="M89">
        <v>6</v>
      </c>
      <c r="N89">
        <v>4</v>
      </c>
      <c r="O89">
        <v>12</v>
      </c>
      <c r="P89" s="3">
        <v>0.30499999999999999</v>
      </c>
      <c r="Q89" s="3">
        <v>0.51500000000000001</v>
      </c>
      <c r="R89" s="3">
        <v>0.34300000000000003</v>
      </c>
      <c r="S89">
        <v>59</v>
      </c>
      <c r="T89" s="4">
        <v>9</v>
      </c>
      <c r="U89">
        <v>2</v>
      </c>
      <c r="V89">
        <v>1</v>
      </c>
      <c r="W89" s="4">
        <v>9</v>
      </c>
      <c r="X89" s="4">
        <v>-1.2</v>
      </c>
      <c r="Y89" s="4">
        <v>-0.2</v>
      </c>
      <c r="Z89" s="4">
        <v>-1.4</v>
      </c>
      <c r="AA89" s="4">
        <v>1.8</v>
      </c>
      <c r="AB89">
        <v>0</v>
      </c>
      <c r="AC89">
        <v>0</v>
      </c>
      <c r="AD89" s="4">
        <v>0</v>
      </c>
      <c r="AE89" s="4">
        <v>0</v>
      </c>
      <c r="AF89" s="3">
        <f t="shared" si="4"/>
        <v>0.34706546275395034</v>
      </c>
      <c r="AG89" s="3">
        <f t="shared" si="5"/>
        <v>0.3462669683257919</v>
      </c>
      <c r="AH89" s="3">
        <f t="shared" si="6"/>
        <v>0.3447309417040359</v>
      </c>
      <c r="AI89" s="3">
        <f t="shared" si="7"/>
        <v>0.34545454545454546</v>
      </c>
    </row>
    <row r="90" spans="1:35" x14ac:dyDescent="0.2">
      <c r="A90" t="s">
        <v>205</v>
      </c>
      <c r="B90" t="s">
        <v>330</v>
      </c>
      <c r="C90">
        <v>135</v>
      </c>
      <c r="D90">
        <v>556</v>
      </c>
      <c r="E90">
        <v>499</v>
      </c>
      <c r="F90">
        <v>134</v>
      </c>
      <c r="G90">
        <v>87</v>
      </c>
      <c r="H90">
        <v>25</v>
      </c>
      <c r="I90">
        <v>2</v>
      </c>
      <c r="J90">
        <v>20</v>
      </c>
      <c r="K90">
        <v>53</v>
      </c>
      <c r="L90">
        <v>1</v>
      </c>
      <c r="M90">
        <v>2</v>
      </c>
      <c r="N90">
        <v>2</v>
      </c>
      <c r="O90">
        <v>10</v>
      </c>
      <c r="P90" s="3">
        <v>0.34</v>
      </c>
      <c r="Q90" s="3">
        <v>0.44700000000000001</v>
      </c>
      <c r="R90" s="3">
        <v>0.33800000000000002</v>
      </c>
      <c r="S90">
        <v>72</v>
      </c>
      <c r="T90" s="4">
        <v>8.9</v>
      </c>
      <c r="U90">
        <v>3</v>
      </c>
      <c r="V90">
        <v>2</v>
      </c>
      <c r="W90" s="4">
        <v>8.9</v>
      </c>
      <c r="X90" s="4">
        <v>-2.1</v>
      </c>
      <c r="Y90" s="4">
        <v>-5.3</v>
      </c>
      <c r="Z90" s="4">
        <v>-7.4</v>
      </c>
      <c r="AA90" s="4">
        <v>9.9</v>
      </c>
      <c r="AB90">
        <v>0</v>
      </c>
      <c r="AC90">
        <v>0</v>
      </c>
      <c r="AD90" s="4">
        <v>0</v>
      </c>
      <c r="AE90" s="4">
        <v>0</v>
      </c>
      <c r="AF90" s="3">
        <f t="shared" si="4"/>
        <v>0.34397482014388492</v>
      </c>
      <c r="AG90" s="3">
        <f t="shared" si="5"/>
        <v>0.34333333333333332</v>
      </c>
      <c r="AH90" s="3">
        <f t="shared" si="6"/>
        <v>0.34335727109515263</v>
      </c>
      <c r="AI90" s="3">
        <f t="shared" si="7"/>
        <v>0.34383116883116888</v>
      </c>
    </row>
    <row r="91" spans="1:35" x14ac:dyDescent="0.2">
      <c r="A91" t="s">
        <v>182</v>
      </c>
      <c r="B91" t="s">
        <v>303</v>
      </c>
      <c r="C91">
        <v>125</v>
      </c>
      <c r="D91">
        <v>387</v>
      </c>
      <c r="E91">
        <v>348</v>
      </c>
      <c r="F91">
        <v>79</v>
      </c>
      <c r="G91">
        <v>38</v>
      </c>
      <c r="H91">
        <v>6</v>
      </c>
      <c r="I91">
        <v>3</v>
      </c>
      <c r="J91">
        <v>32</v>
      </c>
      <c r="K91">
        <v>33</v>
      </c>
      <c r="L91">
        <v>0</v>
      </c>
      <c r="M91">
        <v>2</v>
      </c>
      <c r="N91">
        <v>4</v>
      </c>
      <c r="O91">
        <v>3</v>
      </c>
      <c r="P91" s="3">
        <v>0.29499999999999998</v>
      </c>
      <c r="Q91" s="3">
        <v>0.53700000000000003</v>
      </c>
      <c r="R91" s="3">
        <v>0.34599999999999997</v>
      </c>
      <c r="S91">
        <v>53</v>
      </c>
      <c r="T91" s="4">
        <v>8.9</v>
      </c>
      <c r="U91">
        <v>11</v>
      </c>
      <c r="V91">
        <v>1</v>
      </c>
      <c r="W91" s="4">
        <v>8.9</v>
      </c>
      <c r="X91" s="4">
        <v>1.2</v>
      </c>
      <c r="Y91" s="4">
        <v>0</v>
      </c>
      <c r="Z91" s="4">
        <v>1.2</v>
      </c>
      <c r="AA91" s="4">
        <v>0.7</v>
      </c>
      <c r="AB91">
        <v>0</v>
      </c>
      <c r="AC91">
        <v>0</v>
      </c>
      <c r="AD91" s="4">
        <v>0</v>
      </c>
      <c r="AE91" s="4">
        <v>0.3</v>
      </c>
      <c r="AF91" s="3">
        <f t="shared" si="4"/>
        <v>0.34883720930232559</v>
      </c>
      <c r="AG91" s="3">
        <f t="shared" si="5"/>
        <v>0.34883720930232559</v>
      </c>
      <c r="AH91" s="3">
        <f t="shared" si="6"/>
        <v>0.34526854219948849</v>
      </c>
      <c r="AI91" s="3">
        <f t="shared" si="7"/>
        <v>0.34675324675324676</v>
      </c>
    </row>
    <row r="92" spans="1:35" x14ac:dyDescent="0.2">
      <c r="A92" t="s">
        <v>182</v>
      </c>
      <c r="B92" t="s">
        <v>331</v>
      </c>
      <c r="C92">
        <v>140</v>
      </c>
      <c r="D92">
        <v>569</v>
      </c>
      <c r="E92">
        <v>529</v>
      </c>
      <c r="F92">
        <v>156</v>
      </c>
      <c r="G92">
        <v>109</v>
      </c>
      <c r="H92">
        <v>31</v>
      </c>
      <c r="I92">
        <v>1</v>
      </c>
      <c r="J92">
        <v>15</v>
      </c>
      <c r="K92">
        <v>36</v>
      </c>
      <c r="L92">
        <v>0</v>
      </c>
      <c r="M92">
        <v>2</v>
      </c>
      <c r="N92">
        <v>2</v>
      </c>
      <c r="O92">
        <v>14</v>
      </c>
      <c r="P92" s="3">
        <v>0.34100000000000003</v>
      </c>
      <c r="Q92" s="3">
        <v>0.442</v>
      </c>
      <c r="R92" s="3">
        <v>0.33700000000000002</v>
      </c>
      <c r="S92">
        <v>74</v>
      </c>
      <c r="T92" s="4">
        <v>8.9</v>
      </c>
      <c r="U92">
        <v>3</v>
      </c>
      <c r="V92">
        <v>1</v>
      </c>
      <c r="W92" s="4">
        <v>8.9</v>
      </c>
      <c r="X92" s="4">
        <v>-1.7</v>
      </c>
      <c r="Y92" s="4">
        <v>-3.3</v>
      </c>
      <c r="Z92" s="4">
        <v>-5</v>
      </c>
      <c r="AA92" s="4">
        <v>-3.8</v>
      </c>
      <c r="AB92">
        <v>0</v>
      </c>
      <c r="AC92">
        <v>0</v>
      </c>
      <c r="AD92" s="4">
        <v>0</v>
      </c>
      <c r="AE92" s="4">
        <v>3.4</v>
      </c>
      <c r="AF92" s="3">
        <f t="shared" si="4"/>
        <v>0.34279437609841823</v>
      </c>
      <c r="AG92" s="3">
        <f t="shared" si="5"/>
        <v>0.34279437609841823</v>
      </c>
      <c r="AH92" s="3">
        <f t="shared" si="6"/>
        <v>0.34159369527145356</v>
      </c>
      <c r="AI92" s="3">
        <f t="shared" si="7"/>
        <v>0.34279220779220781</v>
      </c>
    </row>
    <row r="93" spans="1:35" x14ac:dyDescent="0.2">
      <c r="A93" t="s">
        <v>182</v>
      </c>
      <c r="B93" t="s">
        <v>337</v>
      </c>
      <c r="C93">
        <v>140</v>
      </c>
      <c r="D93">
        <v>600</v>
      </c>
      <c r="E93">
        <v>543</v>
      </c>
      <c r="F93">
        <v>146</v>
      </c>
      <c r="G93">
        <v>101</v>
      </c>
      <c r="H93">
        <v>16</v>
      </c>
      <c r="I93">
        <v>1</v>
      </c>
      <c r="J93">
        <v>28</v>
      </c>
      <c r="K93">
        <v>53</v>
      </c>
      <c r="L93">
        <v>4</v>
      </c>
      <c r="M93">
        <v>2</v>
      </c>
      <c r="N93">
        <v>2</v>
      </c>
      <c r="O93">
        <v>18</v>
      </c>
      <c r="P93" s="3">
        <v>0.33500000000000002</v>
      </c>
      <c r="Q93" s="3">
        <v>0.45700000000000002</v>
      </c>
      <c r="R93" s="3">
        <v>0.33600000000000002</v>
      </c>
      <c r="S93">
        <v>77</v>
      </c>
      <c r="T93" s="4">
        <v>8.6</v>
      </c>
      <c r="U93">
        <v>1</v>
      </c>
      <c r="V93">
        <v>0</v>
      </c>
      <c r="W93" s="4">
        <v>8.6</v>
      </c>
      <c r="X93" s="4">
        <v>-1.8</v>
      </c>
      <c r="Y93" s="4">
        <v>-0.8</v>
      </c>
      <c r="Z93" s="4">
        <v>-2.6</v>
      </c>
      <c r="AA93" s="4">
        <v>-2.9</v>
      </c>
      <c r="AB93">
        <v>0</v>
      </c>
      <c r="AC93">
        <v>0</v>
      </c>
      <c r="AD93" s="4">
        <v>0</v>
      </c>
      <c r="AE93" s="4">
        <v>0</v>
      </c>
      <c r="AF93" s="3">
        <f t="shared" si="4"/>
        <v>0.34499999999999997</v>
      </c>
      <c r="AG93" s="3">
        <f t="shared" si="5"/>
        <v>0.34261744966442953</v>
      </c>
      <c r="AH93" s="3">
        <f t="shared" si="6"/>
        <v>0.34615384615384615</v>
      </c>
      <c r="AI93" s="3">
        <f t="shared" si="7"/>
        <v>0.34415584415584416</v>
      </c>
    </row>
    <row r="94" spans="1:35" x14ac:dyDescent="0.2">
      <c r="A94" t="s">
        <v>195</v>
      </c>
      <c r="B94" t="s">
        <v>325</v>
      </c>
      <c r="C94">
        <v>119</v>
      </c>
      <c r="D94">
        <v>508</v>
      </c>
      <c r="E94">
        <v>475</v>
      </c>
      <c r="F94">
        <v>132</v>
      </c>
      <c r="G94">
        <v>84</v>
      </c>
      <c r="H94">
        <v>22</v>
      </c>
      <c r="I94">
        <v>4</v>
      </c>
      <c r="J94">
        <v>22</v>
      </c>
      <c r="K94">
        <v>29</v>
      </c>
      <c r="L94">
        <v>1</v>
      </c>
      <c r="M94">
        <v>2</v>
      </c>
      <c r="N94">
        <v>2</v>
      </c>
      <c r="O94">
        <v>3</v>
      </c>
      <c r="P94" s="3">
        <v>0.32100000000000001</v>
      </c>
      <c r="Q94" s="3">
        <v>0.48</v>
      </c>
      <c r="R94" s="3">
        <v>0.33900000000000002</v>
      </c>
      <c r="S94">
        <v>67</v>
      </c>
      <c r="T94" s="4">
        <v>8.6</v>
      </c>
      <c r="U94">
        <v>3</v>
      </c>
      <c r="V94">
        <v>4</v>
      </c>
      <c r="W94" s="4">
        <v>8.6</v>
      </c>
      <c r="X94" s="4">
        <v>-2.7</v>
      </c>
      <c r="Y94" s="4">
        <v>0.1</v>
      </c>
      <c r="Z94" s="4">
        <v>-2.6</v>
      </c>
      <c r="AA94" s="4">
        <v>-7.7</v>
      </c>
      <c r="AB94">
        <v>0</v>
      </c>
      <c r="AC94">
        <v>0</v>
      </c>
      <c r="AD94" s="4">
        <v>0</v>
      </c>
      <c r="AE94" s="4">
        <v>10.7</v>
      </c>
      <c r="AF94" s="3">
        <f t="shared" si="4"/>
        <v>0.34488188976377954</v>
      </c>
      <c r="AG94" s="3">
        <f t="shared" si="5"/>
        <v>0.34418145956607493</v>
      </c>
      <c r="AH94" s="3">
        <f t="shared" si="6"/>
        <v>0.34420432220039299</v>
      </c>
      <c r="AI94" s="3">
        <f t="shared" si="7"/>
        <v>0.34344155844155838</v>
      </c>
    </row>
    <row r="95" spans="1:35" x14ac:dyDescent="0.2">
      <c r="A95" t="s">
        <v>183</v>
      </c>
      <c r="B95" t="s">
        <v>302</v>
      </c>
      <c r="C95">
        <v>87</v>
      </c>
      <c r="D95">
        <v>359</v>
      </c>
      <c r="E95">
        <v>319</v>
      </c>
      <c r="F95">
        <v>85</v>
      </c>
      <c r="G95">
        <v>49</v>
      </c>
      <c r="H95">
        <v>18</v>
      </c>
      <c r="I95">
        <v>3</v>
      </c>
      <c r="J95">
        <v>15</v>
      </c>
      <c r="K95">
        <v>31</v>
      </c>
      <c r="L95">
        <v>0</v>
      </c>
      <c r="M95">
        <v>4</v>
      </c>
      <c r="N95">
        <v>5</v>
      </c>
      <c r="O95">
        <v>8</v>
      </c>
      <c r="P95" s="3">
        <v>0.33400000000000002</v>
      </c>
      <c r="Q95" s="3">
        <v>0.48299999999999998</v>
      </c>
      <c r="R95" s="3">
        <v>0.34599999999999997</v>
      </c>
      <c r="S95">
        <v>49</v>
      </c>
      <c r="T95" s="4">
        <v>8.3000000000000007</v>
      </c>
      <c r="U95">
        <v>5</v>
      </c>
      <c r="V95">
        <v>2</v>
      </c>
      <c r="W95" s="4">
        <v>8.3000000000000007</v>
      </c>
      <c r="X95" s="4">
        <v>-0.9</v>
      </c>
      <c r="Y95" s="4">
        <v>0.5</v>
      </c>
      <c r="Z95" s="4">
        <v>-0.4</v>
      </c>
      <c r="AA95" s="4">
        <v>-1.4</v>
      </c>
      <c r="AB95">
        <v>0</v>
      </c>
      <c r="AC95">
        <v>0</v>
      </c>
      <c r="AD95" s="4">
        <v>0</v>
      </c>
      <c r="AE95" s="4">
        <v>1.1000000000000001</v>
      </c>
      <c r="AF95" s="3">
        <f t="shared" si="4"/>
        <v>0.35069637883008353</v>
      </c>
      <c r="AG95" s="3">
        <f t="shared" si="5"/>
        <v>0.35069637883008353</v>
      </c>
      <c r="AH95" s="3">
        <f t="shared" si="6"/>
        <v>0.34587912087912087</v>
      </c>
      <c r="AI95" s="3">
        <f t="shared" si="7"/>
        <v>0.352012987012987</v>
      </c>
    </row>
    <row r="96" spans="1:35" x14ac:dyDescent="0.2">
      <c r="A96" t="s">
        <v>183</v>
      </c>
      <c r="B96" t="s">
        <v>293</v>
      </c>
      <c r="C96">
        <v>94</v>
      </c>
      <c r="D96">
        <v>321</v>
      </c>
      <c r="E96">
        <v>284</v>
      </c>
      <c r="F96">
        <v>77</v>
      </c>
      <c r="G96">
        <v>47</v>
      </c>
      <c r="H96">
        <v>15</v>
      </c>
      <c r="I96">
        <v>1</v>
      </c>
      <c r="J96">
        <v>14</v>
      </c>
      <c r="K96">
        <v>35</v>
      </c>
      <c r="L96">
        <v>2</v>
      </c>
      <c r="M96">
        <v>0</v>
      </c>
      <c r="N96">
        <v>2</v>
      </c>
      <c r="O96">
        <v>8</v>
      </c>
      <c r="P96" s="3">
        <v>0.34899999999999998</v>
      </c>
      <c r="Q96" s="3">
        <v>0.47899999999999998</v>
      </c>
      <c r="R96" s="3">
        <v>0.34899999999999998</v>
      </c>
      <c r="S96">
        <v>45</v>
      </c>
      <c r="T96" s="4">
        <v>8.3000000000000007</v>
      </c>
      <c r="U96">
        <v>5</v>
      </c>
      <c r="V96">
        <v>1</v>
      </c>
      <c r="W96" s="4">
        <v>8.3000000000000007</v>
      </c>
      <c r="X96" s="4">
        <v>-0.3</v>
      </c>
      <c r="Y96" s="4">
        <v>-1.6</v>
      </c>
      <c r="Z96" s="4">
        <v>-2</v>
      </c>
      <c r="AA96" s="4">
        <v>-3.5</v>
      </c>
      <c r="AB96">
        <v>0</v>
      </c>
      <c r="AC96">
        <v>0</v>
      </c>
      <c r="AD96" s="4">
        <v>0</v>
      </c>
      <c r="AE96" s="4">
        <v>0.2</v>
      </c>
      <c r="AF96" s="3">
        <f t="shared" si="4"/>
        <v>0.35872274143302185</v>
      </c>
      <c r="AG96" s="3">
        <f t="shared" si="5"/>
        <v>0.35658307210031348</v>
      </c>
      <c r="AH96" s="3">
        <f t="shared" si="6"/>
        <v>0.35872274143302185</v>
      </c>
      <c r="AI96" s="3">
        <f t="shared" si="7"/>
        <v>0.35948051948051946</v>
      </c>
    </row>
    <row r="97" spans="1:35" x14ac:dyDescent="0.2">
      <c r="A97" t="s">
        <v>182</v>
      </c>
      <c r="B97" t="s">
        <v>341</v>
      </c>
      <c r="C97">
        <v>149</v>
      </c>
      <c r="D97">
        <v>628</v>
      </c>
      <c r="E97">
        <v>576</v>
      </c>
      <c r="F97">
        <v>173</v>
      </c>
      <c r="G97">
        <v>122</v>
      </c>
      <c r="H97">
        <v>40</v>
      </c>
      <c r="I97">
        <v>3</v>
      </c>
      <c r="J97">
        <v>8</v>
      </c>
      <c r="K97">
        <v>43</v>
      </c>
      <c r="L97">
        <v>0</v>
      </c>
      <c r="M97">
        <v>4</v>
      </c>
      <c r="N97">
        <v>5</v>
      </c>
      <c r="O97">
        <v>10</v>
      </c>
      <c r="P97" s="3">
        <v>0.35</v>
      </c>
      <c r="Q97" s="3">
        <v>0.42199999999999999</v>
      </c>
      <c r="R97" s="3">
        <v>0.33400000000000002</v>
      </c>
      <c r="S97">
        <v>80</v>
      </c>
      <c r="T97" s="4">
        <v>8.1</v>
      </c>
      <c r="U97">
        <v>27</v>
      </c>
      <c r="V97">
        <v>5</v>
      </c>
      <c r="W97" s="4">
        <v>8.1</v>
      </c>
      <c r="X97" s="4">
        <v>1.8</v>
      </c>
      <c r="Y97" s="4">
        <v>-0.5</v>
      </c>
      <c r="Z97" s="4">
        <v>1.3</v>
      </c>
      <c r="AA97" s="4">
        <v>-1.4</v>
      </c>
      <c r="AB97">
        <v>0</v>
      </c>
      <c r="AC97">
        <v>0</v>
      </c>
      <c r="AD97" s="4">
        <v>0</v>
      </c>
      <c r="AE97" s="4">
        <v>0.2</v>
      </c>
      <c r="AF97" s="3">
        <f t="shared" si="4"/>
        <v>0.33996815286624205</v>
      </c>
      <c r="AG97" s="3">
        <f t="shared" si="5"/>
        <v>0.33996815286624205</v>
      </c>
      <c r="AH97" s="3">
        <f t="shared" si="6"/>
        <v>0.3372827804107425</v>
      </c>
      <c r="AI97" s="3">
        <f t="shared" si="7"/>
        <v>0.34155844155844156</v>
      </c>
    </row>
    <row r="98" spans="1:35" x14ac:dyDescent="0.2">
      <c r="A98" t="s">
        <v>182</v>
      </c>
      <c r="B98" t="s">
        <v>338</v>
      </c>
      <c r="C98">
        <v>123</v>
      </c>
      <c r="D98">
        <v>564</v>
      </c>
      <c r="E98">
        <v>497</v>
      </c>
      <c r="F98">
        <v>121</v>
      </c>
      <c r="G98">
        <v>69</v>
      </c>
      <c r="H98">
        <v>24</v>
      </c>
      <c r="I98">
        <v>0</v>
      </c>
      <c r="J98">
        <v>28</v>
      </c>
      <c r="K98">
        <v>63</v>
      </c>
      <c r="L98">
        <v>1</v>
      </c>
      <c r="M98">
        <v>0</v>
      </c>
      <c r="N98">
        <v>4</v>
      </c>
      <c r="O98">
        <v>14</v>
      </c>
      <c r="P98" s="3">
        <v>0.32600000000000001</v>
      </c>
      <c r="Q98" s="3">
        <v>0.46100000000000002</v>
      </c>
      <c r="R98" s="3">
        <v>0.33500000000000002</v>
      </c>
      <c r="S98">
        <v>72</v>
      </c>
      <c r="T98" s="4">
        <v>8</v>
      </c>
      <c r="U98">
        <v>12</v>
      </c>
      <c r="V98">
        <v>2</v>
      </c>
      <c r="W98" s="4">
        <v>8</v>
      </c>
      <c r="X98" s="4">
        <v>0.2</v>
      </c>
      <c r="Y98" s="4">
        <v>-4.0999999999999996</v>
      </c>
      <c r="Z98" s="4">
        <v>-3.9</v>
      </c>
      <c r="AA98" s="4">
        <v>-1.7</v>
      </c>
      <c r="AB98">
        <v>0</v>
      </c>
      <c r="AC98">
        <v>0</v>
      </c>
      <c r="AD98" s="4">
        <v>0</v>
      </c>
      <c r="AE98" s="4">
        <v>0</v>
      </c>
      <c r="AF98" s="3">
        <f t="shared" si="4"/>
        <v>0.3407801418439716</v>
      </c>
      <c r="AG98" s="3">
        <f t="shared" si="5"/>
        <v>0.34014209591474243</v>
      </c>
      <c r="AH98" s="3">
        <f t="shared" si="6"/>
        <v>0.33897707231040564</v>
      </c>
      <c r="AI98" s="3">
        <f t="shared" si="7"/>
        <v>0.34019480519480522</v>
      </c>
    </row>
    <row r="99" spans="1:35" x14ac:dyDescent="0.2">
      <c r="A99" t="s">
        <v>157</v>
      </c>
      <c r="B99" t="s">
        <v>324</v>
      </c>
      <c r="C99">
        <v>106</v>
      </c>
      <c r="D99">
        <v>464</v>
      </c>
      <c r="E99">
        <v>410</v>
      </c>
      <c r="F99">
        <v>95</v>
      </c>
      <c r="G99">
        <v>51</v>
      </c>
      <c r="H99">
        <v>17</v>
      </c>
      <c r="I99">
        <v>0</v>
      </c>
      <c r="J99">
        <v>27</v>
      </c>
      <c r="K99">
        <v>52</v>
      </c>
      <c r="L99">
        <v>0</v>
      </c>
      <c r="M99">
        <v>2</v>
      </c>
      <c r="N99">
        <v>0</v>
      </c>
      <c r="O99">
        <v>8</v>
      </c>
      <c r="P99" s="3">
        <v>0.32100000000000001</v>
      </c>
      <c r="Q99" s="3">
        <v>0.47099999999999997</v>
      </c>
      <c r="R99" s="3">
        <v>0.33900000000000002</v>
      </c>
      <c r="S99">
        <v>61</v>
      </c>
      <c r="T99" s="4">
        <v>7.9</v>
      </c>
      <c r="U99">
        <v>4</v>
      </c>
      <c r="V99">
        <v>1</v>
      </c>
      <c r="W99" s="4">
        <v>7.9</v>
      </c>
      <c r="X99" s="4">
        <v>-0.9</v>
      </c>
      <c r="Y99" s="4">
        <v>-4.5999999999999996</v>
      </c>
      <c r="Z99" s="4">
        <v>-5.5</v>
      </c>
      <c r="AA99" s="4">
        <v>-1.4</v>
      </c>
      <c r="AB99">
        <v>0</v>
      </c>
      <c r="AC99">
        <v>0</v>
      </c>
      <c r="AD99" s="4">
        <v>0</v>
      </c>
      <c r="AE99" s="4">
        <v>0</v>
      </c>
      <c r="AF99" s="3">
        <f t="shared" si="4"/>
        <v>0.34256465517241375</v>
      </c>
      <c r="AG99" s="3">
        <f t="shared" si="5"/>
        <v>0.34256465517241375</v>
      </c>
      <c r="AH99" s="3">
        <f t="shared" si="6"/>
        <v>0.34256465517241375</v>
      </c>
      <c r="AI99" s="3">
        <f t="shared" si="7"/>
        <v>0.3405194805194805</v>
      </c>
    </row>
    <row r="100" spans="1:35" x14ac:dyDescent="0.2">
      <c r="A100" t="s">
        <v>98</v>
      </c>
      <c r="B100" t="s">
        <v>138</v>
      </c>
      <c r="C100">
        <v>127</v>
      </c>
      <c r="D100">
        <v>535</v>
      </c>
      <c r="E100">
        <v>423</v>
      </c>
      <c r="F100">
        <v>95</v>
      </c>
      <c r="G100">
        <v>57</v>
      </c>
      <c r="H100">
        <v>22</v>
      </c>
      <c r="I100">
        <v>0</v>
      </c>
      <c r="J100">
        <v>16</v>
      </c>
      <c r="K100">
        <v>105</v>
      </c>
      <c r="L100">
        <v>5</v>
      </c>
      <c r="M100">
        <v>2</v>
      </c>
      <c r="N100">
        <v>5</v>
      </c>
      <c r="O100">
        <v>14</v>
      </c>
      <c r="P100" s="3">
        <v>0.378</v>
      </c>
      <c r="Q100" s="3">
        <v>0.39</v>
      </c>
      <c r="R100" s="3">
        <v>0.33600000000000002</v>
      </c>
      <c r="S100">
        <v>69</v>
      </c>
      <c r="T100" s="4">
        <v>7.8</v>
      </c>
      <c r="U100">
        <v>3</v>
      </c>
      <c r="V100">
        <v>5</v>
      </c>
      <c r="W100" s="4">
        <v>7.8</v>
      </c>
      <c r="X100" s="4">
        <v>-3.8</v>
      </c>
      <c r="Y100" s="4">
        <v>-4.9000000000000004</v>
      </c>
      <c r="Z100" s="4">
        <v>-8.6999999999999993</v>
      </c>
      <c r="AA100" s="4">
        <v>-1.3</v>
      </c>
      <c r="AB100">
        <v>144</v>
      </c>
      <c r="AC100">
        <v>17</v>
      </c>
      <c r="AD100" s="4">
        <v>1.4</v>
      </c>
      <c r="AE100" s="4">
        <v>0</v>
      </c>
      <c r="AF100" s="3">
        <f t="shared" si="4"/>
        <v>0.34710280373831776</v>
      </c>
      <c r="AG100" s="3">
        <f t="shared" si="5"/>
        <v>0.34377358490566035</v>
      </c>
      <c r="AH100" s="3">
        <f t="shared" si="6"/>
        <v>0.34710280373831776</v>
      </c>
      <c r="AI100" s="3">
        <f t="shared" si="7"/>
        <v>0.34753246753246753</v>
      </c>
    </row>
    <row r="101" spans="1:35" x14ac:dyDescent="0.2">
      <c r="A101" t="s">
        <v>157</v>
      </c>
      <c r="B101" t="s">
        <v>340</v>
      </c>
      <c r="C101">
        <v>140</v>
      </c>
      <c r="D101">
        <v>580</v>
      </c>
      <c r="E101">
        <v>536</v>
      </c>
      <c r="F101">
        <v>151</v>
      </c>
      <c r="G101">
        <v>100</v>
      </c>
      <c r="H101">
        <v>30</v>
      </c>
      <c r="I101">
        <v>5</v>
      </c>
      <c r="J101">
        <v>16</v>
      </c>
      <c r="K101">
        <v>42</v>
      </c>
      <c r="L101">
        <v>1</v>
      </c>
      <c r="M101">
        <v>1</v>
      </c>
      <c r="N101">
        <v>1</v>
      </c>
      <c r="O101">
        <v>16</v>
      </c>
      <c r="P101" s="3">
        <v>0.33400000000000002</v>
      </c>
      <c r="Q101" s="3">
        <v>0.44600000000000001</v>
      </c>
      <c r="R101" s="3">
        <v>0.33400000000000002</v>
      </c>
      <c r="S101">
        <v>74</v>
      </c>
      <c r="T101" s="4">
        <v>7.5</v>
      </c>
      <c r="U101">
        <v>14</v>
      </c>
      <c r="V101">
        <v>7</v>
      </c>
      <c r="W101" s="4">
        <v>7.5</v>
      </c>
      <c r="X101" s="4">
        <v>-1.9</v>
      </c>
      <c r="Y101" s="4">
        <v>-0.1</v>
      </c>
      <c r="Z101" s="4">
        <v>-2</v>
      </c>
      <c r="AA101" s="4">
        <v>4.3</v>
      </c>
      <c r="AB101">
        <v>0</v>
      </c>
      <c r="AC101">
        <v>0</v>
      </c>
      <c r="AD101" s="4">
        <v>0</v>
      </c>
      <c r="AE101" s="4">
        <v>0</v>
      </c>
      <c r="AF101" s="3">
        <f t="shared" si="4"/>
        <v>0.34068965517241379</v>
      </c>
      <c r="AG101" s="3">
        <f t="shared" si="5"/>
        <v>0.34006908462867014</v>
      </c>
      <c r="AH101" s="3">
        <f t="shared" si="6"/>
        <v>0.34068965517241379</v>
      </c>
      <c r="AI101" s="3">
        <f t="shared" si="7"/>
        <v>0.34</v>
      </c>
    </row>
    <row r="102" spans="1:35" x14ac:dyDescent="0.2">
      <c r="A102" t="s">
        <v>161</v>
      </c>
      <c r="B102" t="s">
        <v>257</v>
      </c>
      <c r="C102">
        <v>79</v>
      </c>
      <c r="D102">
        <v>207</v>
      </c>
      <c r="E102">
        <v>187</v>
      </c>
      <c r="F102">
        <v>60</v>
      </c>
      <c r="G102">
        <v>44</v>
      </c>
      <c r="H102">
        <v>11</v>
      </c>
      <c r="I102">
        <v>1</v>
      </c>
      <c r="J102">
        <v>4</v>
      </c>
      <c r="K102">
        <v>18</v>
      </c>
      <c r="L102">
        <v>0</v>
      </c>
      <c r="M102">
        <v>1</v>
      </c>
      <c r="N102">
        <v>1</v>
      </c>
      <c r="O102">
        <v>3</v>
      </c>
      <c r="P102" s="3">
        <v>0.38200000000000001</v>
      </c>
      <c r="Q102" s="3">
        <v>0.45500000000000002</v>
      </c>
      <c r="R102" s="3">
        <v>0.36199999999999999</v>
      </c>
      <c r="S102">
        <v>31</v>
      </c>
      <c r="T102" s="4">
        <v>7.4</v>
      </c>
      <c r="U102">
        <v>0</v>
      </c>
      <c r="V102">
        <v>1</v>
      </c>
      <c r="W102" s="4">
        <v>7.4</v>
      </c>
      <c r="X102" s="4">
        <v>-1.3</v>
      </c>
      <c r="Y102" s="4">
        <v>0.1</v>
      </c>
      <c r="Z102" s="4">
        <v>-1.3</v>
      </c>
      <c r="AA102" s="4">
        <v>0.6</v>
      </c>
      <c r="AB102">
        <v>0</v>
      </c>
      <c r="AC102">
        <v>0</v>
      </c>
      <c r="AD102" s="4">
        <v>0</v>
      </c>
      <c r="AE102" s="4">
        <v>0.9</v>
      </c>
      <c r="AF102" s="3">
        <f t="shared" si="4"/>
        <v>0.36835748792270534</v>
      </c>
      <c r="AG102" s="3">
        <f t="shared" si="5"/>
        <v>0.36835748792270534</v>
      </c>
      <c r="AH102" s="3">
        <f t="shared" si="6"/>
        <v>0.36658653846153844</v>
      </c>
      <c r="AI102" s="3">
        <f t="shared" si="7"/>
        <v>0.37097402597402601</v>
      </c>
    </row>
    <row r="103" spans="1:35" x14ac:dyDescent="0.2">
      <c r="A103" t="s">
        <v>161</v>
      </c>
      <c r="B103" t="s">
        <v>270</v>
      </c>
      <c r="C103">
        <v>58</v>
      </c>
      <c r="D103">
        <v>234</v>
      </c>
      <c r="E103">
        <v>201</v>
      </c>
      <c r="F103">
        <v>55</v>
      </c>
      <c r="G103">
        <v>39</v>
      </c>
      <c r="H103">
        <v>5</v>
      </c>
      <c r="I103">
        <v>1</v>
      </c>
      <c r="J103">
        <v>10</v>
      </c>
      <c r="K103">
        <v>30</v>
      </c>
      <c r="L103">
        <v>1</v>
      </c>
      <c r="M103">
        <v>2</v>
      </c>
      <c r="N103">
        <v>1</v>
      </c>
      <c r="O103">
        <v>6</v>
      </c>
      <c r="P103" s="3">
        <v>0.372</v>
      </c>
      <c r="Q103" s="3">
        <v>0.45800000000000002</v>
      </c>
      <c r="R103" s="3">
        <v>0.35699999999999998</v>
      </c>
      <c r="S103">
        <v>34</v>
      </c>
      <c r="T103" s="4">
        <v>7.4</v>
      </c>
      <c r="U103">
        <v>0</v>
      </c>
      <c r="V103">
        <v>0</v>
      </c>
      <c r="W103" s="4">
        <v>7.4</v>
      </c>
      <c r="X103" s="4">
        <v>0</v>
      </c>
      <c r="Y103" s="4">
        <v>-0.4</v>
      </c>
      <c r="Z103" s="4">
        <v>-0.4</v>
      </c>
      <c r="AA103" s="4">
        <v>-3.8</v>
      </c>
      <c r="AB103">
        <v>0</v>
      </c>
      <c r="AC103">
        <v>0</v>
      </c>
      <c r="AD103" s="4">
        <v>0</v>
      </c>
      <c r="AE103" s="4">
        <v>3.9</v>
      </c>
      <c r="AF103" s="3">
        <f t="shared" si="4"/>
        <v>0.36474358974358972</v>
      </c>
      <c r="AG103" s="3">
        <f t="shared" si="5"/>
        <v>0.36330472103004285</v>
      </c>
      <c r="AH103" s="3">
        <f t="shared" si="6"/>
        <v>0.36474358974358972</v>
      </c>
      <c r="AI103" s="3">
        <f t="shared" si="7"/>
        <v>0.3661038961038961</v>
      </c>
    </row>
    <row r="104" spans="1:35" x14ac:dyDescent="0.2">
      <c r="A104" t="s">
        <v>161</v>
      </c>
      <c r="B104" t="s">
        <v>342</v>
      </c>
      <c r="C104">
        <v>139</v>
      </c>
      <c r="D104">
        <v>565</v>
      </c>
      <c r="E104">
        <v>521</v>
      </c>
      <c r="F104">
        <v>155</v>
      </c>
      <c r="G104">
        <v>117</v>
      </c>
      <c r="H104">
        <v>24</v>
      </c>
      <c r="I104">
        <v>2</v>
      </c>
      <c r="J104">
        <v>12</v>
      </c>
      <c r="K104">
        <v>40</v>
      </c>
      <c r="L104">
        <v>0</v>
      </c>
      <c r="M104">
        <v>2</v>
      </c>
      <c r="N104">
        <v>2</v>
      </c>
      <c r="O104">
        <v>5</v>
      </c>
      <c r="P104" s="3">
        <v>0.34899999999999998</v>
      </c>
      <c r="Q104" s="3">
        <v>0.42</v>
      </c>
      <c r="R104" s="3">
        <v>0.33300000000000002</v>
      </c>
      <c r="S104">
        <v>72</v>
      </c>
      <c r="T104" s="4">
        <v>7.1</v>
      </c>
      <c r="U104">
        <v>21</v>
      </c>
      <c r="V104">
        <v>5</v>
      </c>
      <c r="W104" s="4">
        <v>7.1</v>
      </c>
      <c r="X104" s="4">
        <v>0.5</v>
      </c>
      <c r="Y104" s="4">
        <v>-4.4000000000000004</v>
      </c>
      <c r="Z104" s="4">
        <v>-3.8</v>
      </c>
      <c r="AA104" s="4">
        <v>-2.4</v>
      </c>
      <c r="AB104">
        <v>0</v>
      </c>
      <c r="AC104">
        <v>0</v>
      </c>
      <c r="AD104" s="4">
        <v>0</v>
      </c>
      <c r="AE104" s="4">
        <v>2.1</v>
      </c>
      <c r="AF104" s="3">
        <f t="shared" si="4"/>
        <v>0.33964601769911501</v>
      </c>
      <c r="AG104" s="3">
        <f t="shared" si="5"/>
        <v>0.33964601769911501</v>
      </c>
      <c r="AH104" s="3">
        <f t="shared" si="6"/>
        <v>0.33844797178130509</v>
      </c>
      <c r="AI104" s="3">
        <f t="shared" si="7"/>
        <v>0.34032467532467531</v>
      </c>
    </row>
    <row r="105" spans="1:35" x14ac:dyDescent="0.2">
      <c r="A105" t="s">
        <v>195</v>
      </c>
      <c r="B105" t="s">
        <v>220</v>
      </c>
      <c r="C105">
        <v>28</v>
      </c>
      <c r="D105">
        <v>117</v>
      </c>
      <c r="E105">
        <v>99</v>
      </c>
      <c r="F105">
        <v>29</v>
      </c>
      <c r="G105">
        <v>18</v>
      </c>
      <c r="H105">
        <v>4</v>
      </c>
      <c r="I105">
        <v>0</v>
      </c>
      <c r="J105">
        <v>7</v>
      </c>
      <c r="K105">
        <v>16</v>
      </c>
      <c r="L105">
        <v>0</v>
      </c>
      <c r="M105">
        <v>0</v>
      </c>
      <c r="N105">
        <v>2</v>
      </c>
      <c r="O105">
        <v>3</v>
      </c>
      <c r="P105" s="3">
        <v>0.38500000000000001</v>
      </c>
      <c r="Q105" s="3">
        <v>0.54500000000000004</v>
      </c>
      <c r="R105" s="3">
        <v>0.39200000000000002</v>
      </c>
      <c r="S105">
        <v>20</v>
      </c>
      <c r="T105" s="4">
        <v>7.1</v>
      </c>
      <c r="U105">
        <v>1</v>
      </c>
      <c r="V105">
        <v>0</v>
      </c>
      <c r="W105" s="4">
        <v>7.1</v>
      </c>
      <c r="X105" s="4">
        <v>-0.2</v>
      </c>
      <c r="Y105" s="4">
        <v>0.6</v>
      </c>
      <c r="Z105" s="4">
        <v>0.4</v>
      </c>
      <c r="AA105" s="4">
        <v>-1</v>
      </c>
      <c r="AB105">
        <v>0</v>
      </c>
      <c r="AC105">
        <v>0</v>
      </c>
      <c r="AD105" s="4">
        <v>0</v>
      </c>
      <c r="AE105" s="4">
        <v>0.2</v>
      </c>
      <c r="AF105" s="3">
        <f t="shared" si="4"/>
        <v>0.39658119658119656</v>
      </c>
      <c r="AG105" s="3">
        <f t="shared" si="5"/>
        <v>0.39658119658119656</v>
      </c>
      <c r="AH105" s="3">
        <f t="shared" si="6"/>
        <v>0.38991596638655462</v>
      </c>
      <c r="AI105" s="3">
        <f t="shared" si="7"/>
        <v>0.40194805194805194</v>
      </c>
    </row>
    <row r="106" spans="1:35" x14ac:dyDescent="0.2">
      <c r="A106" t="s">
        <v>195</v>
      </c>
      <c r="B106" t="s">
        <v>266</v>
      </c>
      <c r="C106">
        <v>70</v>
      </c>
      <c r="D106">
        <v>210</v>
      </c>
      <c r="E106">
        <v>189</v>
      </c>
      <c r="F106">
        <v>52</v>
      </c>
      <c r="G106">
        <v>26</v>
      </c>
      <c r="H106">
        <v>13</v>
      </c>
      <c r="I106">
        <v>3</v>
      </c>
      <c r="J106">
        <v>10</v>
      </c>
      <c r="K106">
        <v>17</v>
      </c>
      <c r="L106">
        <v>0</v>
      </c>
      <c r="M106">
        <v>0</v>
      </c>
      <c r="N106">
        <v>4</v>
      </c>
      <c r="O106">
        <v>5</v>
      </c>
      <c r="P106" s="3">
        <v>0.32900000000000001</v>
      </c>
      <c r="Q106" s="3">
        <v>0.53400000000000003</v>
      </c>
      <c r="R106" s="3">
        <v>0.35899999999999999</v>
      </c>
      <c r="S106">
        <v>31</v>
      </c>
      <c r="T106" s="4">
        <v>7.1</v>
      </c>
      <c r="U106">
        <v>1</v>
      </c>
      <c r="V106">
        <v>0</v>
      </c>
      <c r="W106" s="4">
        <v>7.1</v>
      </c>
      <c r="X106" s="4">
        <v>-0.3</v>
      </c>
      <c r="Y106" s="4">
        <v>-1.8</v>
      </c>
      <c r="Z106" s="4">
        <v>-2.1</v>
      </c>
      <c r="AA106" s="4">
        <v>-1.5</v>
      </c>
      <c r="AB106">
        <v>0</v>
      </c>
      <c r="AC106">
        <v>0</v>
      </c>
      <c r="AD106" s="4">
        <v>0</v>
      </c>
      <c r="AE106" s="4">
        <v>0.8</v>
      </c>
      <c r="AF106" s="3">
        <f t="shared" si="4"/>
        <v>0.36357142857142855</v>
      </c>
      <c r="AG106" s="3">
        <f t="shared" si="5"/>
        <v>0.36357142857142855</v>
      </c>
      <c r="AH106" s="3">
        <f t="shared" si="6"/>
        <v>0.35677570093457939</v>
      </c>
      <c r="AI106" s="3">
        <f t="shared" si="7"/>
        <v>0.36564935064935067</v>
      </c>
    </row>
    <row r="107" spans="1:35" x14ac:dyDescent="0.2">
      <c r="A107" t="s">
        <v>197</v>
      </c>
      <c r="B107" t="s">
        <v>209</v>
      </c>
      <c r="C107">
        <v>27</v>
      </c>
      <c r="D107">
        <v>71</v>
      </c>
      <c r="E107">
        <v>63</v>
      </c>
      <c r="F107">
        <v>21</v>
      </c>
      <c r="G107">
        <v>12</v>
      </c>
      <c r="H107">
        <v>4</v>
      </c>
      <c r="I107">
        <v>0</v>
      </c>
      <c r="J107">
        <v>5</v>
      </c>
      <c r="K107">
        <v>7</v>
      </c>
      <c r="L107">
        <v>0</v>
      </c>
      <c r="M107">
        <v>1</v>
      </c>
      <c r="N107">
        <v>0</v>
      </c>
      <c r="O107">
        <v>2</v>
      </c>
      <c r="P107" s="3">
        <v>0.40799999999999997</v>
      </c>
      <c r="Q107" s="3">
        <v>0.63500000000000001</v>
      </c>
      <c r="R107" s="3">
        <v>0.437</v>
      </c>
      <c r="S107">
        <v>15</v>
      </c>
      <c r="T107" s="4">
        <v>7</v>
      </c>
      <c r="U107">
        <v>1</v>
      </c>
      <c r="V107">
        <v>0</v>
      </c>
      <c r="W107" s="4">
        <v>7</v>
      </c>
      <c r="X107" s="4">
        <v>0</v>
      </c>
      <c r="Y107" s="4">
        <v>-1.1000000000000001</v>
      </c>
      <c r="Z107" s="4">
        <v>-1.2</v>
      </c>
      <c r="AA107" s="4">
        <v>2.2000000000000002</v>
      </c>
      <c r="AB107">
        <v>0</v>
      </c>
      <c r="AC107">
        <v>0</v>
      </c>
      <c r="AD107" s="4">
        <v>0</v>
      </c>
      <c r="AE107" s="4">
        <v>1.6</v>
      </c>
      <c r="AF107" s="3">
        <f t="shared" si="4"/>
        <v>0.44225352112676053</v>
      </c>
      <c r="AG107" s="3">
        <f t="shared" si="5"/>
        <v>0.44225352112676053</v>
      </c>
      <c r="AH107" s="3">
        <f t="shared" si="6"/>
        <v>0.44225352112676053</v>
      </c>
      <c r="AI107" s="3">
        <f t="shared" si="7"/>
        <v>0.44461038961038957</v>
      </c>
    </row>
    <row r="108" spans="1:35" x14ac:dyDescent="0.2">
      <c r="A108" t="s">
        <v>182</v>
      </c>
      <c r="B108" t="s">
        <v>351</v>
      </c>
      <c r="C108">
        <v>148</v>
      </c>
      <c r="D108">
        <v>653</v>
      </c>
      <c r="E108">
        <v>579</v>
      </c>
      <c r="F108">
        <v>146</v>
      </c>
      <c r="G108">
        <v>94</v>
      </c>
      <c r="H108">
        <v>27</v>
      </c>
      <c r="I108">
        <v>2</v>
      </c>
      <c r="J108">
        <v>23</v>
      </c>
      <c r="K108">
        <v>68</v>
      </c>
      <c r="L108">
        <v>0</v>
      </c>
      <c r="M108">
        <v>6</v>
      </c>
      <c r="N108">
        <v>0</v>
      </c>
      <c r="O108">
        <v>15</v>
      </c>
      <c r="P108" s="3">
        <v>0.33700000000000002</v>
      </c>
      <c r="Q108" s="3">
        <v>0.42499999999999999</v>
      </c>
      <c r="R108" s="3">
        <v>0.33100000000000002</v>
      </c>
      <c r="S108">
        <v>82</v>
      </c>
      <c r="T108" s="4">
        <v>7</v>
      </c>
      <c r="U108">
        <v>7</v>
      </c>
      <c r="V108">
        <v>3</v>
      </c>
      <c r="W108" s="4">
        <v>7</v>
      </c>
      <c r="X108" s="4">
        <v>-2</v>
      </c>
      <c r="Y108" s="4">
        <v>0.5</v>
      </c>
      <c r="Z108" s="4">
        <v>-1.5</v>
      </c>
      <c r="AA108" s="4">
        <v>-3.6</v>
      </c>
      <c r="AB108">
        <v>0</v>
      </c>
      <c r="AC108">
        <v>0</v>
      </c>
      <c r="AD108" s="4">
        <v>0</v>
      </c>
      <c r="AE108" s="4">
        <v>0.1</v>
      </c>
      <c r="AF108" s="3">
        <f t="shared" si="4"/>
        <v>0.33591117917304747</v>
      </c>
      <c r="AG108" s="3">
        <f t="shared" si="5"/>
        <v>0.33591117917304747</v>
      </c>
      <c r="AH108" s="3">
        <f t="shared" si="6"/>
        <v>0.33591117917304747</v>
      </c>
      <c r="AI108" s="3">
        <f t="shared" si="7"/>
        <v>0.33493506493506497</v>
      </c>
    </row>
    <row r="109" spans="1:35" x14ac:dyDescent="0.2">
      <c r="A109" t="s">
        <v>182</v>
      </c>
      <c r="B109" t="s">
        <v>299</v>
      </c>
      <c r="C109">
        <v>73</v>
      </c>
      <c r="D109">
        <v>295</v>
      </c>
      <c r="E109">
        <v>273</v>
      </c>
      <c r="F109">
        <v>85</v>
      </c>
      <c r="G109">
        <v>62</v>
      </c>
      <c r="H109">
        <v>16</v>
      </c>
      <c r="I109">
        <v>1</v>
      </c>
      <c r="J109">
        <v>6</v>
      </c>
      <c r="K109">
        <v>20</v>
      </c>
      <c r="L109">
        <v>0</v>
      </c>
      <c r="M109">
        <v>1</v>
      </c>
      <c r="N109">
        <v>1</v>
      </c>
      <c r="O109">
        <v>9</v>
      </c>
      <c r="P109" s="3">
        <v>0.35899999999999999</v>
      </c>
      <c r="Q109" s="3">
        <v>0.443</v>
      </c>
      <c r="R109" s="3">
        <v>0.34699999999999998</v>
      </c>
      <c r="S109">
        <v>40</v>
      </c>
      <c r="T109" s="4">
        <v>6.9</v>
      </c>
      <c r="U109">
        <v>0</v>
      </c>
      <c r="V109">
        <v>0</v>
      </c>
      <c r="W109" s="4">
        <v>6.9</v>
      </c>
      <c r="X109" s="4">
        <v>0</v>
      </c>
      <c r="Y109" s="4">
        <v>0.5</v>
      </c>
      <c r="Z109" s="4">
        <v>0.5</v>
      </c>
      <c r="AA109" s="4">
        <v>1.5</v>
      </c>
      <c r="AB109">
        <v>0</v>
      </c>
      <c r="AC109">
        <v>0</v>
      </c>
      <c r="AD109" s="4">
        <v>0</v>
      </c>
      <c r="AE109" s="4">
        <v>0</v>
      </c>
      <c r="AF109" s="3">
        <f t="shared" si="4"/>
        <v>0.35288135593220338</v>
      </c>
      <c r="AG109" s="3">
        <f t="shared" si="5"/>
        <v>0.35288135593220338</v>
      </c>
      <c r="AH109" s="3">
        <f t="shared" si="6"/>
        <v>0.35168918918918918</v>
      </c>
      <c r="AI109" s="3">
        <f t="shared" si="7"/>
        <v>0.35363636363636364</v>
      </c>
    </row>
    <row r="110" spans="1:35" x14ac:dyDescent="0.2">
      <c r="A110" t="s">
        <v>161</v>
      </c>
      <c r="B110" t="s">
        <v>273</v>
      </c>
      <c r="C110">
        <v>49</v>
      </c>
      <c r="D110">
        <v>219</v>
      </c>
      <c r="E110">
        <v>189</v>
      </c>
      <c r="F110">
        <v>43</v>
      </c>
      <c r="G110">
        <v>20</v>
      </c>
      <c r="H110">
        <v>8</v>
      </c>
      <c r="I110">
        <v>1</v>
      </c>
      <c r="J110">
        <v>14</v>
      </c>
      <c r="K110">
        <v>25</v>
      </c>
      <c r="L110">
        <v>0</v>
      </c>
      <c r="M110">
        <v>5</v>
      </c>
      <c r="N110">
        <v>0</v>
      </c>
      <c r="O110">
        <v>3</v>
      </c>
      <c r="P110" s="3">
        <v>0.33300000000000002</v>
      </c>
      <c r="Q110" s="3">
        <v>0.503</v>
      </c>
      <c r="R110" s="3">
        <v>0.35599999999999998</v>
      </c>
      <c r="S110">
        <v>32</v>
      </c>
      <c r="T110" s="4">
        <v>6.8</v>
      </c>
      <c r="U110">
        <v>2</v>
      </c>
      <c r="V110">
        <v>4</v>
      </c>
      <c r="W110" s="4">
        <v>6.8</v>
      </c>
      <c r="X110" s="4">
        <v>-2.1</v>
      </c>
      <c r="Y110" s="4">
        <v>0.3</v>
      </c>
      <c r="Z110" s="4">
        <v>-1.8</v>
      </c>
      <c r="AA110" s="4">
        <v>3.4</v>
      </c>
      <c r="AB110">
        <v>0</v>
      </c>
      <c r="AC110">
        <v>0</v>
      </c>
      <c r="AD110" s="4">
        <v>0</v>
      </c>
      <c r="AE110" s="4">
        <v>1.4</v>
      </c>
      <c r="AF110" s="3">
        <f t="shared" si="4"/>
        <v>0.35890410958904106</v>
      </c>
      <c r="AG110" s="3">
        <f t="shared" si="5"/>
        <v>0.35890410958904106</v>
      </c>
      <c r="AH110" s="3">
        <f t="shared" si="6"/>
        <v>0.35890410958904106</v>
      </c>
      <c r="AI110" s="3">
        <f t="shared" si="7"/>
        <v>0.35792207792207792</v>
      </c>
    </row>
    <row r="111" spans="1:35" x14ac:dyDescent="0.2">
      <c r="A111" t="s">
        <v>182</v>
      </c>
      <c r="B111" t="s">
        <v>356</v>
      </c>
      <c r="C111">
        <v>153</v>
      </c>
      <c r="D111">
        <v>674</v>
      </c>
      <c r="E111">
        <v>566</v>
      </c>
      <c r="F111">
        <v>146</v>
      </c>
      <c r="G111">
        <v>110</v>
      </c>
      <c r="H111">
        <v>17</v>
      </c>
      <c r="I111">
        <v>1</v>
      </c>
      <c r="J111">
        <v>18</v>
      </c>
      <c r="K111">
        <v>98</v>
      </c>
      <c r="L111">
        <v>3</v>
      </c>
      <c r="M111">
        <v>3</v>
      </c>
      <c r="N111">
        <v>7</v>
      </c>
      <c r="O111">
        <v>19</v>
      </c>
      <c r="P111" s="3">
        <v>0.36599999999999999</v>
      </c>
      <c r="Q111" s="3">
        <v>0.38700000000000001</v>
      </c>
      <c r="R111" s="3">
        <v>0.33</v>
      </c>
      <c r="S111">
        <v>84</v>
      </c>
      <c r="T111" s="4">
        <v>6.8</v>
      </c>
      <c r="U111">
        <v>1</v>
      </c>
      <c r="V111">
        <v>0</v>
      </c>
      <c r="W111" s="4">
        <v>6.8</v>
      </c>
      <c r="X111" s="4">
        <v>-2.5</v>
      </c>
      <c r="Y111" s="4">
        <v>-5.4</v>
      </c>
      <c r="Z111" s="4">
        <v>-7.9</v>
      </c>
      <c r="AA111" s="4">
        <v>-1.8</v>
      </c>
      <c r="AB111">
        <v>0</v>
      </c>
      <c r="AC111">
        <v>0</v>
      </c>
      <c r="AD111" s="4">
        <v>0</v>
      </c>
      <c r="AE111" s="4">
        <v>-0.1</v>
      </c>
      <c r="AF111" s="3">
        <f t="shared" si="4"/>
        <v>0.33909495548961421</v>
      </c>
      <c r="AG111" s="3">
        <f t="shared" si="5"/>
        <v>0.33748137108792847</v>
      </c>
      <c r="AH111" s="3">
        <f t="shared" si="6"/>
        <v>0.33709439528023594</v>
      </c>
      <c r="AI111" s="3">
        <f t="shared" si="7"/>
        <v>0.33954545454545454</v>
      </c>
    </row>
    <row r="112" spans="1:35" x14ac:dyDescent="0.2">
      <c r="A112" t="s">
        <v>98</v>
      </c>
      <c r="B112" t="s">
        <v>110</v>
      </c>
      <c r="C112">
        <v>125</v>
      </c>
      <c r="D112">
        <v>535</v>
      </c>
      <c r="E112">
        <v>482</v>
      </c>
      <c r="F112">
        <v>130</v>
      </c>
      <c r="G112">
        <v>86</v>
      </c>
      <c r="H112">
        <v>24</v>
      </c>
      <c r="I112">
        <v>0</v>
      </c>
      <c r="J112">
        <v>20</v>
      </c>
      <c r="K112">
        <v>44</v>
      </c>
      <c r="L112">
        <v>1</v>
      </c>
      <c r="M112">
        <v>5</v>
      </c>
      <c r="N112">
        <v>4</v>
      </c>
      <c r="O112">
        <v>24</v>
      </c>
      <c r="P112" s="3">
        <v>0.33500000000000002</v>
      </c>
      <c r="Q112" s="3">
        <v>0.44400000000000001</v>
      </c>
      <c r="R112" s="3">
        <v>0.33400000000000002</v>
      </c>
      <c r="S112">
        <v>68</v>
      </c>
      <c r="T112" s="4">
        <v>6.8</v>
      </c>
      <c r="U112">
        <v>1</v>
      </c>
      <c r="V112">
        <v>0</v>
      </c>
      <c r="W112" s="4">
        <v>6.8</v>
      </c>
      <c r="X112" s="4">
        <v>-1.5</v>
      </c>
      <c r="Y112" s="4">
        <v>-3.1</v>
      </c>
      <c r="Z112" s="4">
        <v>-4.5999999999999996</v>
      </c>
      <c r="AA112" s="4">
        <v>-2.2999999999999998</v>
      </c>
      <c r="AB112">
        <v>170</v>
      </c>
      <c r="AC112">
        <v>21</v>
      </c>
      <c r="AD112" s="4">
        <v>8.1999999999999993</v>
      </c>
      <c r="AE112" s="4">
        <v>0</v>
      </c>
      <c r="AF112" s="3">
        <f t="shared" si="4"/>
        <v>0.33962616822429903</v>
      </c>
      <c r="AG112" s="3">
        <f t="shared" si="5"/>
        <v>0.33895131086142322</v>
      </c>
      <c r="AH112" s="3">
        <f t="shared" si="6"/>
        <v>0.3377323420074349</v>
      </c>
      <c r="AI112" s="3">
        <f t="shared" si="7"/>
        <v>0.33993506493506498</v>
      </c>
    </row>
    <row r="113" spans="1:35" x14ac:dyDescent="0.2">
      <c r="A113" t="s">
        <v>197</v>
      </c>
      <c r="B113" t="s">
        <v>329</v>
      </c>
      <c r="C113">
        <v>113</v>
      </c>
      <c r="D113">
        <v>412</v>
      </c>
      <c r="E113">
        <v>381</v>
      </c>
      <c r="F113">
        <v>102</v>
      </c>
      <c r="G113">
        <v>62</v>
      </c>
      <c r="H113">
        <v>17</v>
      </c>
      <c r="I113">
        <v>7</v>
      </c>
      <c r="J113">
        <v>16</v>
      </c>
      <c r="K113">
        <v>29</v>
      </c>
      <c r="L113">
        <v>0</v>
      </c>
      <c r="M113">
        <v>1</v>
      </c>
      <c r="N113">
        <v>1</v>
      </c>
      <c r="O113">
        <v>3</v>
      </c>
      <c r="P113" s="3">
        <v>0.32</v>
      </c>
      <c r="Q113" s="3">
        <v>0.47499999999999998</v>
      </c>
      <c r="R113" s="3">
        <v>0.33800000000000002</v>
      </c>
      <c r="S113">
        <v>54</v>
      </c>
      <c r="T113" s="4">
        <v>6.7</v>
      </c>
      <c r="U113">
        <v>15</v>
      </c>
      <c r="V113">
        <v>6</v>
      </c>
      <c r="W113" s="4">
        <v>6.7</v>
      </c>
      <c r="X113" s="4">
        <v>-0.5</v>
      </c>
      <c r="Y113" s="4">
        <v>-2.6</v>
      </c>
      <c r="Z113" s="4">
        <v>-3.1</v>
      </c>
      <c r="AA113" s="4">
        <v>-0.8</v>
      </c>
      <c r="AB113">
        <v>0</v>
      </c>
      <c r="AC113">
        <v>0</v>
      </c>
      <c r="AD113" s="4">
        <v>0</v>
      </c>
      <c r="AE113" s="4">
        <v>-0.7</v>
      </c>
      <c r="AF113" s="3">
        <f t="shared" si="4"/>
        <v>0.3428398058252427</v>
      </c>
      <c r="AG113" s="3">
        <f t="shared" si="5"/>
        <v>0.3428398058252427</v>
      </c>
      <c r="AH113" s="3">
        <f t="shared" si="6"/>
        <v>0.34200968523002423</v>
      </c>
      <c r="AI113" s="3">
        <f t="shared" si="7"/>
        <v>0.34123376623376628</v>
      </c>
    </row>
    <row r="114" spans="1:35" x14ac:dyDescent="0.2">
      <c r="A114" t="s">
        <v>161</v>
      </c>
      <c r="B114" t="s">
        <v>358</v>
      </c>
      <c r="C114">
        <v>154</v>
      </c>
      <c r="D114">
        <v>667</v>
      </c>
      <c r="E114">
        <v>618</v>
      </c>
      <c r="F114">
        <v>173</v>
      </c>
      <c r="G114">
        <v>114</v>
      </c>
      <c r="H114">
        <v>37</v>
      </c>
      <c r="I114">
        <v>2</v>
      </c>
      <c r="J114">
        <v>20</v>
      </c>
      <c r="K114">
        <v>41</v>
      </c>
      <c r="L114">
        <v>0</v>
      </c>
      <c r="M114">
        <v>4</v>
      </c>
      <c r="N114">
        <v>4</v>
      </c>
      <c r="O114">
        <v>13</v>
      </c>
      <c r="P114" s="3">
        <v>0.32700000000000001</v>
      </c>
      <c r="Q114" s="3">
        <v>0.443</v>
      </c>
      <c r="R114" s="3">
        <v>0.33</v>
      </c>
      <c r="S114">
        <v>83</v>
      </c>
      <c r="T114" s="4">
        <v>6.5</v>
      </c>
      <c r="U114">
        <v>35</v>
      </c>
      <c r="V114">
        <v>7</v>
      </c>
      <c r="W114" s="4">
        <v>6.5</v>
      </c>
      <c r="X114" s="4">
        <v>2.9</v>
      </c>
      <c r="Y114" s="4">
        <v>-4.7</v>
      </c>
      <c r="Z114" s="4">
        <v>-1.8</v>
      </c>
      <c r="AA114" s="4">
        <v>5.8</v>
      </c>
      <c r="AB114">
        <v>0</v>
      </c>
      <c r="AC114">
        <v>0</v>
      </c>
      <c r="AD114" s="4">
        <v>0</v>
      </c>
      <c r="AE114" s="4">
        <v>0.4</v>
      </c>
      <c r="AF114" s="3">
        <f t="shared" si="4"/>
        <v>0.33515742128935527</v>
      </c>
      <c r="AG114" s="3">
        <f t="shared" si="5"/>
        <v>0.33515742128935527</v>
      </c>
      <c r="AH114" s="3">
        <f t="shared" si="6"/>
        <v>0.33315946348733233</v>
      </c>
      <c r="AI114" s="3">
        <f t="shared" si="7"/>
        <v>0.33493506493506497</v>
      </c>
    </row>
    <row r="115" spans="1:35" x14ac:dyDescent="0.2">
      <c r="A115" t="s">
        <v>205</v>
      </c>
      <c r="B115" t="s">
        <v>228</v>
      </c>
      <c r="C115">
        <v>31</v>
      </c>
      <c r="D115">
        <v>119</v>
      </c>
      <c r="E115">
        <v>107</v>
      </c>
      <c r="F115">
        <v>36</v>
      </c>
      <c r="G115">
        <v>27</v>
      </c>
      <c r="H115">
        <v>5</v>
      </c>
      <c r="I115">
        <v>0</v>
      </c>
      <c r="J115">
        <v>4</v>
      </c>
      <c r="K115">
        <v>8</v>
      </c>
      <c r="L115">
        <v>0</v>
      </c>
      <c r="M115">
        <v>3</v>
      </c>
      <c r="N115">
        <v>1</v>
      </c>
      <c r="O115">
        <v>1</v>
      </c>
      <c r="P115" s="3">
        <v>0.39500000000000002</v>
      </c>
      <c r="Q115" s="3">
        <v>0.495</v>
      </c>
      <c r="R115" s="3">
        <v>0.38300000000000001</v>
      </c>
      <c r="S115">
        <v>20</v>
      </c>
      <c r="T115" s="4">
        <v>6.4</v>
      </c>
      <c r="U115">
        <v>3</v>
      </c>
      <c r="V115">
        <v>0</v>
      </c>
      <c r="W115" s="4">
        <v>6.4</v>
      </c>
      <c r="X115" s="4">
        <v>0.2</v>
      </c>
      <c r="Y115" s="4">
        <v>0.5</v>
      </c>
      <c r="Z115" s="4">
        <v>0.7</v>
      </c>
      <c r="AA115" s="4">
        <v>-7.6</v>
      </c>
      <c r="AB115">
        <v>0</v>
      </c>
      <c r="AC115">
        <v>0</v>
      </c>
      <c r="AD115" s="4">
        <v>0</v>
      </c>
      <c r="AE115" s="4">
        <v>0</v>
      </c>
      <c r="AF115" s="3">
        <f t="shared" si="4"/>
        <v>0.38865546218487396</v>
      </c>
      <c r="AG115" s="3">
        <f t="shared" si="5"/>
        <v>0.38865546218487396</v>
      </c>
      <c r="AH115" s="3">
        <f t="shared" si="6"/>
        <v>0.38541666666666669</v>
      </c>
      <c r="AI115" s="3">
        <f t="shared" si="7"/>
        <v>0.39155844155844155</v>
      </c>
    </row>
    <row r="116" spans="1:35" x14ac:dyDescent="0.2">
      <c r="A116" t="s">
        <v>183</v>
      </c>
      <c r="B116" t="s">
        <v>343</v>
      </c>
      <c r="C116">
        <v>126</v>
      </c>
      <c r="D116">
        <v>520</v>
      </c>
      <c r="E116">
        <v>475</v>
      </c>
      <c r="F116">
        <v>127</v>
      </c>
      <c r="G116">
        <v>82</v>
      </c>
      <c r="H116">
        <v>20</v>
      </c>
      <c r="I116">
        <v>0</v>
      </c>
      <c r="J116">
        <v>25</v>
      </c>
      <c r="K116">
        <v>37</v>
      </c>
      <c r="L116">
        <v>2</v>
      </c>
      <c r="M116">
        <v>3</v>
      </c>
      <c r="N116">
        <v>5</v>
      </c>
      <c r="O116">
        <v>17</v>
      </c>
      <c r="P116" s="3">
        <v>0.32100000000000001</v>
      </c>
      <c r="Q116" s="3">
        <v>0.46700000000000003</v>
      </c>
      <c r="R116" s="3">
        <v>0.33300000000000002</v>
      </c>
      <c r="S116">
        <v>66</v>
      </c>
      <c r="T116" s="4">
        <v>6.3</v>
      </c>
      <c r="U116">
        <v>2</v>
      </c>
      <c r="V116">
        <v>1</v>
      </c>
      <c r="W116" s="4">
        <v>6.3</v>
      </c>
      <c r="X116" s="4">
        <v>-1.6</v>
      </c>
      <c r="Y116" s="4">
        <v>-2.8</v>
      </c>
      <c r="Z116" s="4">
        <v>-4.4000000000000004</v>
      </c>
      <c r="AA116" s="4">
        <v>1.3</v>
      </c>
      <c r="AB116">
        <v>0</v>
      </c>
      <c r="AC116">
        <v>0</v>
      </c>
      <c r="AD116" s="4">
        <v>0</v>
      </c>
      <c r="AE116" s="4">
        <v>0</v>
      </c>
      <c r="AF116" s="3">
        <f t="shared" si="4"/>
        <v>0.34</v>
      </c>
      <c r="AG116" s="3">
        <f t="shared" si="5"/>
        <v>0.33861003861003858</v>
      </c>
      <c r="AH116" s="3">
        <f t="shared" si="6"/>
        <v>0.33804971319311666</v>
      </c>
      <c r="AI116" s="3">
        <f t="shared" si="7"/>
        <v>0.3392207792207792</v>
      </c>
    </row>
    <row r="117" spans="1:35" x14ac:dyDescent="0.2">
      <c r="A117" t="s">
        <v>182</v>
      </c>
      <c r="B117" t="s">
        <v>352</v>
      </c>
      <c r="C117">
        <v>142</v>
      </c>
      <c r="D117">
        <v>592</v>
      </c>
      <c r="E117">
        <v>535</v>
      </c>
      <c r="F117">
        <v>143</v>
      </c>
      <c r="G117">
        <v>90</v>
      </c>
      <c r="H117">
        <v>33</v>
      </c>
      <c r="I117">
        <v>1</v>
      </c>
      <c r="J117">
        <v>19</v>
      </c>
      <c r="K117">
        <v>53</v>
      </c>
      <c r="L117">
        <v>1</v>
      </c>
      <c r="M117">
        <v>1</v>
      </c>
      <c r="N117">
        <v>3</v>
      </c>
      <c r="O117">
        <v>18</v>
      </c>
      <c r="P117" s="3">
        <v>0.33300000000000002</v>
      </c>
      <c r="Q117" s="3">
        <v>0.439</v>
      </c>
      <c r="R117" s="3">
        <v>0.33100000000000002</v>
      </c>
      <c r="S117">
        <v>74</v>
      </c>
      <c r="T117" s="4">
        <v>6.3</v>
      </c>
      <c r="U117">
        <v>5</v>
      </c>
      <c r="V117">
        <v>4</v>
      </c>
      <c r="W117" s="4">
        <v>6.3</v>
      </c>
      <c r="X117" s="4">
        <v>-2.6</v>
      </c>
      <c r="Y117" s="4">
        <v>-3.3</v>
      </c>
      <c r="Z117" s="4">
        <v>-5.9</v>
      </c>
      <c r="AA117" s="4">
        <v>-8.1</v>
      </c>
      <c r="AB117">
        <v>0</v>
      </c>
      <c r="AC117">
        <v>0</v>
      </c>
      <c r="AD117" s="4">
        <v>0</v>
      </c>
      <c r="AE117" s="4">
        <v>1.6</v>
      </c>
      <c r="AF117" s="3">
        <f t="shared" si="4"/>
        <v>0.33724662162162161</v>
      </c>
      <c r="AG117" s="3">
        <f t="shared" si="5"/>
        <v>0.33663282571912012</v>
      </c>
      <c r="AH117" s="3">
        <f t="shared" si="6"/>
        <v>0.33611111111111114</v>
      </c>
      <c r="AI117" s="3">
        <f t="shared" si="7"/>
        <v>0.33714285714285713</v>
      </c>
    </row>
    <row r="118" spans="1:35" x14ac:dyDescent="0.2">
      <c r="A118" t="s">
        <v>195</v>
      </c>
      <c r="B118" t="s">
        <v>348</v>
      </c>
      <c r="C118">
        <v>146</v>
      </c>
      <c r="D118">
        <v>550</v>
      </c>
      <c r="E118">
        <v>477</v>
      </c>
      <c r="F118">
        <v>108</v>
      </c>
      <c r="G118">
        <v>61</v>
      </c>
      <c r="H118">
        <v>17</v>
      </c>
      <c r="I118">
        <v>0</v>
      </c>
      <c r="J118">
        <v>30</v>
      </c>
      <c r="K118">
        <v>68</v>
      </c>
      <c r="L118">
        <v>0</v>
      </c>
      <c r="M118">
        <v>1</v>
      </c>
      <c r="N118">
        <v>4</v>
      </c>
      <c r="O118">
        <v>4</v>
      </c>
      <c r="P118" s="3">
        <v>0.32200000000000001</v>
      </c>
      <c r="Q118" s="3">
        <v>0.45100000000000001</v>
      </c>
      <c r="R118" s="3">
        <v>0.33200000000000002</v>
      </c>
      <c r="S118">
        <v>69</v>
      </c>
      <c r="T118" s="4">
        <v>6.1</v>
      </c>
      <c r="U118">
        <v>2</v>
      </c>
      <c r="V118">
        <v>0</v>
      </c>
      <c r="W118" s="4">
        <v>6.1</v>
      </c>
      <c r="X118" s="4">
        <v>-1.2</v>
      </c>
      <c r="Y118" s="4">
        <v>-1.9</v>
      </c>
      <c r="Z118" s="4">
        <v>-3.2</v>
      </c>
      <c r="AA118" s="4">
        <v>-3.5</v>
      </c>
      <c r="AB118">
        <v>0</v>
      </c>
      <c r="AC118">
        <v>0</v>
      </c>
      <c r="AD118" s="4">
        <v>0</v>
      </c>
      <c r="AE118" s="4">
        <v>-1.4</v>
      </c>
      <c r="AF118" s="3">
        <f t="shared" si="4"/>
        <v>0.33536363636363636</v>
      </c>
      <c r="AG118" s="3">
        <f t="shared" si="5"/>
        <v>0.33536363636363636</v>
      </c>
      <c r="AH118" s="3">
        <f t="shared" si="6"/>
        <v>0.33294223826714797</v>
      </c>
      <c r="AI118" s="3">
        <f t="shared" si="7"/>
        <v>0.33461038961038958</v>
      </c>
    </row>
    <row r="119" spans="1:35" x14ac:dyDescent="0.2">
      <c r="A119" t="s">
        <v>98</v>
      </c>
      <c r="B119" t="s">
        <v>170</v>
      </c>
      <c r="C119">
        <v>108</v>
      </c>
      <c r="D119">
        <v>438</v>
      </c>
      <c r="E119">
        <v>407</v>
      </c>
      <c r="F119">
        <v>118</v>
      </c>
      <c r="G119">
        <v>85</v>
      </c>
      <c r="H119">
        <v>14</v>
      </c>
      <c r="I119">
        <v>3</v>
      </c>
      <c r="J119">
        <v>16</v>
      </c>
      <c r="K119">
        <v>21</v>
      </c>
      <c r="L119">
        <v>0</v>
      </c>
      <c r="M119">
        <v>5</v>
      </c>
      <c r="N119">
        <v>5</v>
      </c>
      <c r="O119">
        <v>13</v>
      </c>
      <c r="P119" s="3">
        <v>0.32900000000000001</v>
      </c>
      <c r="Q119" s="3">
        <v>0.45700000000000002</v>
      </c>
      <c r="R119" s="3">
        <v>0.33500000000000002</v>
      </c>
      <c r="S119">
        <v>56</v>
      </c>
      <c r="T119" s="4">
        <v>6</v>
      </c>
      <c r="U119">
        <v>0</v>
      </c>
      <c r="V119">
        <v>0</v>
      </c>
      <c r="W119" s="4">
        <v>6</v>
      </c>
      <c r="X119" s="4">
        <v>0</v>
      </c>
      <c r="Y119" s="4">
        <v>-1</v>
      </c>
      <c r="Z119" s="4">
        <v>-1</v>
      </c>
      <c r="AA119" s="4">
        <v>1.4</v>
      </c>
      <c r="AB119">
        <v>102</v>
      </c>
      <c r="AC119">
        <v>24</v>
      </c>
      <c r="AD119" s="4">
        <v>-0.7</v>
      </c>
      <c r="AE119" s="4">
        <v>0</v>
      </c>
      <c r="AF119" s="3">
        <f t="shared" si="4"/>
        <v>0.34018264840182649</v>
      </c>
      <c r="AG119" s="3">
        <f t="shared" si="5"/>
        <v>0.34018264840182649</v>
      </c>
      <c r="AH119" s="3">
        <f t="shared" si="6"/>
        <v>0.33634311512415349</v>
      </c>
      <c r="AI119" s="3">
        <f t="shared" si="7"/>
        <v>0.3406493506493507</v>
      </c>
    </row>
    <row r="120" spans="1:35" x14ac:dyDescent="0.2">
      <c r="A120" t="s">
        <v>182</v>
      </c>
      <c r="B120" t="s">
        <v>365</v>
      </c>
      <c r="C120">
        <v>149</v>
      </c>
      <c r="D120">
        <v>666</v>
      </c>
      <c r="E120">
        <v>600</v>
      </c>
      <c r="F120">
        <v>166</v>
      </c>
      <c r="G120">
        <v>114</v>
      </c>
      <c r="H120">
        <v>37</v>
      </c>
      <c r="I120">
        <v>0</v>
      </c>
      <c r="J120">
        <v>15</v>
      </c>
      <c r="K120">
        <v>63</v>
      </c>
      <c r="L120">
        <v>1</v>
      </c>
      <c r="M120">
        <v>1</v>
      </c>
      <c r="N120">
        <v>2</v>
      </c>
      <c r="O120">
        <v>21</v>
      </c>
      <c r="P120" s="3">
        <v>0.34499999999999997</v>
      </c>
      <c r="Q120" s="3">
        <v>0.41299999999999998</v>
      </c>
      <c r="R120" s="3">
        <v>0.32900000000000001</v>
      </c>
      <c r="S120">
        <v>82</v>
      </c>
      <c r="T120" s="4">
        <v>6</v>
      </c>
      <c r="U120">
        <v>1</v>
      </c>
      <c r="V120">
        <v>0</v>
      </c>
      <c r="W120" s="4">
        <v>6</v>
      </c>
      <c r="X120" s="4">
        <v>-2.1</v>
      </c>
      <c r="Y120" s="4">
        <v>-5.0999999999999996</v>
      </c>
      <c r="Z120" s="4">
        <v>-7.2</v>
      </c>
      <c r="AA120" s="4">
        <v>-4.5999999999999996</v>
      </c>
      <c r="AB120">
        <v>0</v>
      </c>
      <c r="AC120">
        <v>0</v>
      </c>
      <c r="AD120" s="4">
        <v>0</v>
      </c>
      <c r="AE120" s="4">
        <v>0</v>
      </c>
      <c r="AF120" s="3">
        <f t="shared" si="4"/>
        <v>0.33581081081081082</v>
      </c>
      <c r="AG120" s="3">
        <f t="shared" si="5"/>
        <v>0.33526315789473682</v>
      </c>
      <c r="AH120" s="3">
        <f t="shared" si="6"/>
        <v>0.33530734632683656</v>
      </c>
      <c r="AI120" s="3">
        <f t="shared" si="7"/>
        <v>0.33571428571428574</v>
      </c>
    </row>
    <row r="121" spans="1:35" x14ac:dyDescent="0.2">
      <c r="A121" t="s">
        <v>98</v>
      </c>
      <c r="B121" t="s">
        <v>118</v>
      </c>
      <c r="C121">
        <v>123</v>
      </c>
      <c r="D121">
        <v>472</v>
      </c>
      <c r="E121">
        <v>421</v>
      </c>
      <c r="F121">
        <v>109</v>
      </c>
      <c r="G121">
        <v>67</v>
      </c>
      <c r="H121">
        <v>22</v>
      </c>
      <c r="I121">
        <v>2</v>
      </c>
      <c r="J121">
        <v>18</v>
      </c>
      <c r="K121">
        <v>30</v>
      </c>
      <c r="L121">
        <v>0</v>
      </c>
      <c r="M121">
        <v>16</v>
      </c>
      <c r="N121">
        <v>5</v>
      </c>
      <c r="O121">
        <v>12</v>
      </c>
      <c r="P121" s="3">
        <v>0.32800000000000001</v>
      </c>
      <c r="Q121" s="3">
        <v>0.44900000000000001</v>
      </c>
      <c r="R121" s="3">
        <v>0.33300000000000002</v>
      </c>
      <c r="S121">
        <v>60</v>
      </c>
      <c r="T121" s="4">
        <v>5.9</v>
      </c>
      <c r="U121">
        <v>1</v>
      </c>
      <c r="V121">
        <v>2</v>
      </c>
      <c r="W121" s="4">
        <v>5.9</v>
      </c>
      <c r="X121" s="4">
        <v>-2.2000000000000002</v>
      </c>
      <c r="Y121" s="4">
        <v>-4.4000000000000004</v>
      </c>
      <c r="Z121" s="4">
        <v>-6.7</v>
      </c>
      <c r="AA121" s="4">
        <v>-2.7</v>
      </c>
      <c r="AB121">
        <v>149</v>
      </c>
      <c r="AC121">
        <v>18</v>
      </c>
      <c r="AD121" s="4">
        <v>6.1</v>
      </c>
      <c r="AE121" s="4">
        <v>0</v>
      </c>
      <c r="AF121" s="3">
        <f t="shared" si="4"/>
        <v>0.3372881355932203</v>
      </c>
      <c r="AG121" s="3">
        <f t="shared" si="5"/>
        <v>0.3372881355932203</v>
      </c>
      <c r="AH121" s="3">
        <f t="shared" si="6"/>
        <v>0.33375262054507338</v>
      </c>
      <c r="AI121" s="3">
        <f t="shared" si="7"/>
        <v>0.33746753246753247</v>
      </c>
    </row>
    <row r="122" spans="1:35" x14ac:dyDescent="0.2">
      <c r="A122" t="s">
        <v>205</v>
      </c>
      <c r="B122" t="s">
        <v>363</v>
      </c>
      <c r="C122">
        <v>149</v>
      </c>
      <c r="D122">
        <v>648</v>
      </c>
      <c r="E122">
        <v>594</v>
      </c>
      <c r="F122">
        <v>157</v>
      </c>
      <c r="G122">
        <v>103</v>
      </c>
      <c r="H122">
        <v>24</v>
      </c>
      <c r="I122">
        <v>2</v>
      </c>
      <c r="J122">
        <v>28</v>
      </c>
      <c r="K122">
        <v>41</v>
      </c>
      <c r="L122">
        <v>0</v>
      </c>
      <c r="M122">
        <v>8</v>
      </c>
      <c r="N122">
        <v>5</v>
      </c>
      <c r="O122">
        <v>14</v>
      </c>
      <c r="P122" s="3">
        <v>0.318</v>
      </c>
      <c r="Q122" s="3">
        <v>0.45300000000000001</v>
      </c>
      <c r="R122" s="3">
        <v>0.32900000000000001</v>
      </c>
      <c r="S122">
        <v>80</v>
      </c>
      <c r="T122" s="4">
        <v>5.9</v>
      </c>
      <c r="U122">
        <v>9</v>
      </c>
      <c r="V122">
        <v>2</v>
      </c>
      <c r="W122" s="4">
        <v>5.9</v>
      </c>
      <c r="X122" s="4">
        <v>-0.8</v>
      </c>
      <c r="Y122" s="4">
        <v>-0.2</v>
      </c>
      <c r="Z122" s="4">
        <v>-1</v>
      </c>
      <c r="AA122" s="4">
        <v>-8.5</v>
      </c>
      <c r="AB122">
        <v>0</v>
      </c>
      <c r="AC122">
        <v>0</v>
      </c>
      <c r="AD122" s="4">
        <v>0</v>
      </c>
      <c r="AE122" s="4">
        <v>0</v>
      </c>
      <c r="AF122" s="3">
        <f t="shared" si="4"/>
        <v>0.33364197530864198</v>
      </c>
      <c r="AG122" s="3">
        <f t="shared" si="5"/>
        <v>0.33364197530864198</v>
      </c>
      <c r="AH122" s="3">
        <f t="shared" si="6"/>
        <v>0.33108728943338434</v>
      </c>
      <c r="AI122" s="3">
        <f t="shared" si="7"/>
        <v>0.33292207792207795</v>
      </c>
    </row>
    <row r="123" spans="1:35" x14ac:dyDescent="0.2">
      <c r="A123" t="s">
        <v>183</v>
      </c>
      <c r="B123" t="s">
        <v>312</v>
      </c>
      <c r="C123">
        <v>75</v>
      </c>
      <c r="D123">
        <v>275</v>
      </c>
      <c r="E123">
        <v>241</v>
      </c>
      <c r="F123">
        <v>62</v>
      </c>
      <c r="G123">
        <v>36</v>
      </c>
      <c r="H123">
        <v>13</v>
      </c>
      <c r="I123">
        <v>3</v>
      </c>
      <c r="J123">
        <v>10</v>
      </c>
      <c r="K123">
        <v>30</v>
      </c>
      <c r="L123">
        <v>0</v>
      </c>
      <c r="M123">
        <v>2</v>
      </c>
      <c r="N123">
        <v>2</v>
      </c>
      <c r="O123">
        <v>8</v>
      </c>
      <c r="P123" s="3">
        <v>0.34200000000000003</v>
      </c>
      <c r="Q123" s="3">
        <v>0.46100000000000002</v>
      </c>
      <c r="R123" s="3">
        <v>0.34399999999999997</v>
      </c>
      <c r="S123">
        <v>37</v>
      </c>
      <c r="T123" s="4">
        <v>5.8</v>
      </c>
      <c r="U123">
        <v>1</v>
      </c>
      <c r="V123">
        <v>0</v>
      </c>
      <c r="W123" s="4">
        <v>5.8</v>
      </c>
      <c r="X123" s="4">
        <v>-0.7</v>
      </c>
      <c r="Y123" s="4">
        <v>0.8</v>
      </c>
      <c r="Z123" s="4">
        <v>0.1</v>
      </c>
      <c r="AA123" s="4">
        <v>0.5</v>
      </c>
      <c r="AB123">
        <v>0</v>
      </c>
      <c r="AC123">
        <v>0</v>
      </c>
      <c r="AD123" s="4">
        <v>0</v>
      </c>
      <c r="AE123" s="4">
        <v>0</v>
      </c>
      <c r="AF123" s="3">
        <f t="shared" si="4"/>
        <v>0.34854545454545455</v>
      </c>
      <c r="AG123" s="3">
        <f t="shared" si="5"/>
        <v>0.34854545454545455</v>
      </c>
      <c r="AH123" s="3">
        <f t="shared" si="6"/>
        <v>0.34602888086642597</v>
      </c>
      <c r="AI123" s="3">
        <f t="shared" si="7"/>
        <v>0.34954545454545455</v>
      </c>
    </row>
    <row r="124" spans="1:35" x14ac:dyDescent="0.2">
      <c r="A124" t="s">
        <v>182</v>
      </c>
      <c r="B124" t="s">
        <v>369</v>
      </c>
      <c r="C124">
        <v>155</v>
      </c>
      <c r="D124">
        <v>672</v>
      </c>
      <c r="E124">
        <v>599</v>
      </c>
      <c r="F124">
        <v>161</v>
      </c>
      <c r="G124">
        <v>100</v>
      </c>
      <c r="H124">
        <v>40</v>
      </c>
      <c r="I124">
        <v>8</v>
      </c>
      <c r="J124">
        <v>13</v>
      </c>
      <c r="K124">
        <v>62</v>
      </c>
      <c r="L124">
        <v>5</v>
      </c>
      <c r="M124">
        <v>8</v>
      </c>
      <c r="N124">
        <v>3</v>
      </c>
      <c r="O124">
        <v>7</v>
      </c>
      <c r="P124" s="3">
        <v>0.34399999999999997</v>
      </c>
      <c r="Q124" s="3">
        <v>0.42699999999999999</v>
      </c>
      <c r="R124" s="3">
        <v>0.32800000000000001</v>
      </c>
      <c r="S124">
        <v>83</v>
      </c>
      <c r="T124" s="4">
        <v>5.7</v>
      </c>
      <c r="U124">
        <v>92</v>
      </c>
      <c r="V124">
        <v>15</v>
      </c>
      <c r="W124" s="4">
        <v>5.7</v>
      </c>
      <c r="X124" s="4">
        <v>12.7</v>
      </c>
      <c r="Y124" s="4">
        <v>1</v>
      </c>
      <c r="Z124" s="4">
        <v>13.7</v>
      </c>
      <c r="AA124" s="4">
        <v>-8.6999999999999993</v>
      </c>
      <c r="AB124">
        <v>0</v>
      </c>
      <c r="AC124">
        <v>0</v>
      </c>
      <c r="AD124" s="4">
        <v>0</v>
      </c>
      <c r="AE124" s="4">
        <v>4.3</v>
      </c>
      <c r="AF124" s="3">
        <f t="shared" si="4"/>
        <v>0.33898809523809526</v>
      </c>
      <c r="AG124" s="3">
        <f t="shared" si="5"/>
        <v>0.33628185907046476</v>
      </c>
      <c r="AH124" s="3">
        <f t="shared" si="6"/>
        <v>0.34</v>
      </c>
      <c r="AI124" s="3">
        <f t="shared" si="7"/>
        <v>0.33967532467532469</v>
      </c>
    </row>
    <row r="125" spans="1:35" x14ac:dyDescent="0.2">
      <c r="A125" t="s">
        <v>183</v>
      </c>
      <c r="B125" t="s">
        <v>345</v>
      </c>
      <c r="C125">
        <v>116</v>
      </c>
      <c r="D125">
        <v>500</v>
      </c>
      <c r="E125">
        <v>438</v>
      </c>
      <c r="F125">
        <v>113</v>
      </c>
      <c r="G125">
        <v>76</v>
      </c>
      <c r="H125">
        <v>21</v>
      </c>
      <c r="I125">
        <v>2</v>
      </c>
      <c r="J125">
        <v>14</v>
      </c>
      <c r="K125">
        <v>57</v>
      </c>
      <c r="L125">
        <v>0</v>
      </c>
      <c r="M125">
        <v>4</v>
      </c>
      <c r="N125">
        <v>1</v>
      </c>
      <c r="O125">
        <v>13</v>
      </c>
      <c r="P125" s="3">
        <v>0.34799999999999998</v>
      </c>
      <c r="Q125" s="3">
        <v>0.41099999999999998</v>
      </c>
      <c r="R125" s="3">
        <v>0.33200000000000002</v>
      </c>
      <c r="S125">
        <v>63</v>
      </c>
      <c r="T125" s="4">
        <v>5.7</v>
      </c>
      <c r="U125">
        <v>2</v>
      </c>
      <c r="V125">
        <v>4</v>
      </c>
      <c r="W125" s="4">
        <v>5.7</v>
      </c>
      <c r="X125" s="4">
        <v>-3.3</v>
      </c>
      <c r="Y125" s="4">
        <v>-0.3</v>
      </c>
      <c r="Z125" s="4">
        <v>-3.6</v>
      </c>
      <c r="AA125" s="4">
        <v>-11.9</v>
      </c>
      <c r="AB125">
        <v>0</v>
      </c>
      <c r="AC125">
        <v>0</v>
      </c>
      <c r="AD125" s="4">
        <v>0</v>
      </c>
      <c r="AE125" s="4">
        <v>0</v>
      </c>
      <c r="AF125" s="3">
        <f t="shared" si="4"/>
        <v>0.33709999999999996</v>
      </c>
      <c r="AG125" s="3">
        <f t="shared" si="5"/>
        <v>0.33709999999999996</v>
      </c>
      <c r="AH125" s="3">
        <f t="shared" si="6"/>
        <v>0.33642714570858279</v>
      </c>
      <c r="AI125" s="3">
        <f t="shared" si="7"/>
        <v>0.33681818181818179</v>
      </c>
    </row>
    <row r="126" spans="1:35" x14ac:dyDescent="0.2">
      <c r="A126" t="s">
        <v>195</v>
      </c>
      <c r="B126" t="s">
        <v>360</v>
      </c>
      <c r="C126">
        <v>134</v>
      </c>
      <c r="D126">
        <v>573</v>
      </c>
      <c r="E126">
        <v>535</v>
      </c>
      <c r="F126">
        <v>144</v>
      </c>
      <c r="G126">
        <v>93</v>
      </c>
      <c r="H126">
        <v>24</v>
      </c>
      <c r="I126">
        <v>2</v>
      </c>
      <c r="J126">
        <v>25</v>
      </c>
      <c r="K126">
        <v>31</v>
      </c>
      <c r="L126">
        <v>0</v>
      </c>
      <c r="M126">
        <v>4</v>
      </c>
      <c r="N126">
        <v>3</v>
      </c>
      <c r="O126">
        <v>4</v>
      </c>
      <c r="P126" s="3">
        <v>0.312</v>
      </c>
      <c r="Q126" s="3">
        <v>0.46200000000000002</v>
      </c>
      <c r="R126" s="3">
        <v>0.32900000000000001</v>
      </c>
      <c r="S126">
        <v>71</v>
      </c>
      <c r="T126" s="4">
        <v>5.3</v>
      </c>
      <c r="U126">
        <v>34</v>
      </c>
      <c r="V126">
        <v>12</v>
      </c>
      <c r="W126" s="4">
        <v>5.3</v>
      </c>
      <c r="X126" s="4">
        <v>0.7</v>
      </c>
      <c r="Y126" s="4">
        <v>0.9</v>
      </c>
      <c r="Z126" s="4">
        <v>1.6</v>
      </c>
      <c r="AA126" s="4">
        <v>-2.1</v>
      </c>
      <c r="AB126">
        <v>0</v>
      </c>
      <c r="AC126">
        <v>0</v>
      </c>
      <c r="AD126" s="4">
        <v>0</v>
      </c>
      <c r="AE126" s="4">
        <v>-1.5</v>
      </c>
      <c r="AF126" s="3">
        <f t="shared" si="4"/>
        <v>0.33403141361256539</v>
      </c>
      <c r="AG126" s="3">
        <f t="shared" si="5"/>
        <v>0.33403141361256539</v>
      </c>
      <c r="AH126" s="3">
        <f t="shared" si="6"/>
        <v>0.33229166666666665</v>
      </c>
      <c r="AI126" s="3">
        <f t="shared" si="7"/>
        <v>0.33233766233766238</v>
      </c>
    </row>
    <row r="127" spans="1:35" x14ac:dyDescent="0.2">
      <c r="A127" t="s">
        <v>182</v>
      </c>
      <c r="B127" t="s">
        <v>275</v>
      </c>
      <c r="C127">
        <v>52</v>
      </c>
      <c r="D127">
        <v>173</v>
      </c>
      <c r="E127">
        <v>161</v>
      </c>
      <c r="F127">
        <v>50</v>
      </c>
      <c r="G127">
        <v>35</v>
      </c>
      <c r="H127">
        <v>10</v>
      </c>
      <c r="I127">
        <v>0</v>
      </c>
      <c r="J127">
        <v>5</v>
      </c>
      <c r="K127">
        <v>9</v>
      </c>
      <c r="L127">
        <v>0</v>
      </c>
      <c r="M127">
        <v>3</v>
      </c>
      <c r="N127">
        <v>0</v>
      </c>
      <c r="O127">
        <v>1</v>
      </c>
      <c r="P127" s="3">
        <v>0.35799999999999998</v>
      </c>
      <c r="Q127" s="3">
        <v>0.46600000000000003</v>
      </c>
      <c r="R127" s="3">
        <v>0.35499999999999998</v>
      </c>
      <c r="S127">
        <v>25</v>
      </c>
      <c r="T127" s="4">
        <v>5.3</v>
      </c>
      <c r="U127">
        <v>4</v>
      </c>
      <c r="V127">
        <v>1</v>
      </c>
      <c r="W127" s="4">
        <v>5.3</v>
      </c>
      <c r="X127" s="4">
        <v>-0.1</v>
      </c>
      <c r="Y127" s="4">
        <v>-1.4</v>
      </c>
      <c r="Z127" s="4">
        <v>-1.6</v>
      </c>
      <c r="AA127" s="4">
        <v>-2.2000000000000002</v>
      </c>
      <c r="AB127">
        <v>0</v>
      </c>
      <c r="AC127">
        <v>0</v>
      </c>
      <c r="AD127" s="4">
        <v>0</v>
      </c>
      <c r="AE127" s="4">
        <v>-0.1</v>
      </c>
      <c r="AF127" s="3">
        <f t="shared" si="4"/>
        <v>0.3606936416184971</v>
      </c>
      <c r="AG127" s="3">
        <f t="shared" si="5"/>
        <v>0.3606936416184971</v>
      </c>
      <c r="AH127" s="3">
        <f t="shared" si="6"/>
        <v>0.3606936416184971</v>
      </c>
      <c r="AI127" s="3">
        <f t="shared" si="7"/>
        <v>0.36051948051948052</v>
      </c>
    </row>
    <row r="128" spans="1:35" x14ac:dyDescent="0.2">
      <c r="A128" t="s">
        <v>205</v>
      </c>
      <c r="B128" t="s">
        <v>359</v>
      </c>
      <c r="C128">
        <v>134</v>
      </c>
      <c r="D128">
        <v>557</v>
      </c>
      <c r="E128">
        <v>511</v>
      </c>
      <c r="F128">
        <v>141</v>
      </c>
      <c r="G128">
        <v>95</v>
      </c>
      <c r="H128">
        <v>30</v>
      </c>
      <c r="I128">
        <v>0</v>
      </c>
      <c r="J128">
        <v>16</v>
      </c>
      <c r="K128">
        <v>40</v>
      </c>
      <c r="L128">
        <v>0</v>
      </c>
      <c r="M128">
        <v>5</v>
      </c>
      <c r="N128">
        <v>1</v>
      </c>
      <c r="O128">
        <v>11</v>
      </c>
      <c r="P128" s="3">
        <v>0.33400000000000002</v>
      </c>
      <c r="Q128" s="3">
        <v>0.42899999999999999</v>
      </c>
      <c r="R128" s="3">
        <v>0.33</v>
      </c>
      <c r="S128">
        <v>69</v>
      </c>
      <c r="T128" s="4">
        <v>5.3</v>
      </c>
      <c r="U128">
        <v>11</v>
      </c>
      <c r="V128">
        <v>9</v>
      </c>
      <c r="W128" s="4">
        <v>5.3</v>
      </c>
      <c r="X128" s="4">
        <v>-3.6</v>
      </c>
      <c r="Y128" s="4">
        <v>-3.8</v>
      </c>
      <c r="Z128" s="4">
        <v>-7.4</v>
      </c>
      <c r="AA128" s="4">
        <v>19.7</v>
      </c>
      <c r="AB128">
        <v>0</v>
      </c>
      <c r="AC128">
        <v>0</v>
      </c>
      <c r="AD128" s="4">
        <v>0</v>
      </c>
      <c r="AE128" s="4">
        <v>0</v>
      </c>
      <c r="AF128" s="3">
        <f t="shared" si="4"/>
        <v>0.33482944344703769</v>
      </c>
      <c r="AG128" s="3">
        <f t="shared" si="5"/>
        <v>0.33482944344703769</v>
      </c>
      <c r="AH128" s="3">
        <f t="shared" si="6"/>
        <v>0.3342293906810036</v>
      </c>
      <c r="AI128" s="3">
        <f t="shared" si="7"/>
        <v>0.33448051948051949</v>
      </c>
    </row>
    <row r="129" spans="1:35" x14ac:dyDescent="0.2">
      <c r="A129" t="s">
        <v>197</v>
      </c>
      <c r="B129" t="s">
        <v>315</v>
      </c>
      <c r="C129">
        <v>73</v>
      </c>
      <c r="D129">
        <v>263</v>
      </c>
      <c r="E129">
        <v>241</v>
      </c>
      <c r="F129">
        <v>74</v>
      </c>
      <c r="G129">
        <v>58</v>
      </c>
      <c r="H129">
        <v>8</v>
      </c>
      <c r="I129">
        <v>3</v>
      </c>
      <c r="J129">
        <v>5</v>
      </c>
      <c r="K129">
        <v>18</v>
      </c>
      <c r="L129">
        <v>0</v>
      </c>
      <c r="M129">
        <v>3</v>
      </c>
      <c r="N129">
        <v>1</v>
      </c>
      <c r="O129">
        <v>2</v>
      </c>
      <c r="P129" s="3">
        <v>0.36099999999999999</v>
      </c>
      <c r="Q129" s="3">
        <v>0.42699999999999999</v>
      </c>
      <c r="R129" s="3">
        <v>0.34200000000000003</v>
      </c>
      <c r="S129">
        <v>35</v>
      </c>
      <c r="T129" s="4">
        <v>5.2</v>
      </c>
      <c r="U129">
        <v>23</v>
      </c>
      <c r="V129">
        <v>2</v>
      </c>
      <c r="W129" s="4">
        <v>5.2</v>
      </c>
      <c r="X129" s="4">
        <v>3.5</v>
      </c>
      <c r="Y129" s="4">
        <v>0.2</v>
      </c>
      <c r="Z129" s="4">
        <v>3.7</v>
      </c>
      <c r="AA129" s="4">
        <v>4.2</v>
      </c>
      <c r="AB129">
        <v>0</v>
      </c>
      <c r="AC129">
        <v>0</v>
      </c>
      <c r="AD129" s="4">
        <v>0</v>
      </c>
      <c r="AE129" s="4">
        <v>3</v>
      </c>
      <c r="AF129" s="3">
        <f t="shared" si="4"/>
        <v>0.34866920152091258</v>
      </c>
      <c r="AG129" s="3">
        <f t="shared" si="5"/>
        <v>0.34866920152091258</v>
      </c>
      <c r="AH129" s="3">
        <f t="shared" si="6"/>
        <v>0.34734848484848485</v>
      </c>
      <c r="AI129" s="3">
        <f t="shared" si="7"/>
        <v>0.34961038961038959</v>
      </c>
    </row>
    <row r="130" spans="1:35" x14ac:dyDescent="0.2">
      <c r="A130" t="s">
        <v>195</v>
      </c>
      <c r="B130" t="s">
        <v>245</v>
      </c>
      <c r="C130">
        <v>28</v>
      </c>
      <c r="D130">
        <v>114</v>
      </c>
      <c r="E130">
        <v>103</v>
      </c>
      <c r="F130">
        <v>27</v>
      </c>
      <c r="G130">
        <v>12</v>
      </c>
      <c r="H130">
        <v>7</v>
      </c>
      <c r="I130">
        <v>2</v>
      </c>
      <c r="J130">
        <v>6</v>
      </c>
      <c r="K130">
        <v>11</v>
      </c>
      <c r="L130">
        <v>0</v>
      </c>
      <c r="M130">
        <v>0</v>
      </c>
      <c r="N130">
        <v>0</v>
      </c>
      <c r="O130">
        <v>2</v>
      </c>
      <c r="P130" s="3">
        <v>0.33300000000000002</v>
      </c>
      <c r="Q130" s="3">
        <v>0.54400000000000004</v>
      </c>
      <c r="R130" s="3">
        <v>0.36799999999999999</v>
      </c>
      <c r="S130">
        <v>17</v>
      </c>
      <c r="T130" s="4">
        <v>4.7</v>
      </c>
      <c r="U130">
        <v>1</v>
      </c>
      <c r="V130">
        <v>0</v>
      </c>
      <c r="W130" s="4">
        <v>4.7</v>
      </c>
      <c r="X130" s="4">
        <v>-0.1</v>
      </c>
      <c r="Y130" s="4">
        <v>-0.6</v>
      </c>
      <c r="Z130" s="4">
        <v>-0.7</v>
      </c>
      <c r="AA130" s="4">
        <v>-1</v>
      </c>
      <c r="AB130">
        <v>0</v>
      </c>
      <c r="AC130">
        <v>0</v>
      </c>
      <c r="AD130" s="4">
        <v>0</v>
      </c>
      <c r="AE130" s="4">
        <v>1.1000000000000001</v>
      </c>
      <c r="AF130" s="3">
        <f t="shared" si="4"/>
        <v>0.37236842105263163</v>
      </c>
      <c r="AG130" s="3">
        <f t="shared" si="5"/>
        <v>0.37236842105263163</v>
      </c>
      <c r="AH130" s="3">
        <f t="shared" si="6"/>
        <v>0.37236842105263163</v>
      </c>
      <c r="AI130" s="3">
        <f t="shared" si="7"/>
        <v>0.3712337662337663</v>
      </c>
    </row>
    <row r="131" spans="1:35" x14ac:dyDescent="0.2">
      <c r="A131" t="s">
        <v>157</v>
      </c>
      <c r="B131" t="s">
        <v>375</v>
      </c>
      <c r="C131">
        <v>150</v>
      </c>
      <c r="D131">
        <v>642</v>
      </c>
      <c r="E131">
        <v>536</v>
      </c>
      <c r="F131">
        <v>123</v>
      </c>
      <c r="G131">
        <v>85</v>
      </c>
      <c r="H131">
        <v>14</v>
      </c>
      <c r="I131">
        <v>1</v>
      </c>
      <c r="J131">
        <v>23</v>
      </c>
      <c r="K131">
        <v>99</v>
      </c>
      <c r="L131">
        <v>1</v>
      </c>
      <c r="M131">
        <v>4</v>
      </c>
      <c r="N131">
        <v>3</v>
      </c>
      <c r="O131">
        <v>13</v>
      </c>
      <c r="P131" s="3">
        <v>0.35199999999999998</v>
      </c>
      <c r="Q131" s="3">
        <v>0.38800000000000001</v>
      </c>
      <c r="R131" s="3">
        <v>0.32700000000000001</v>
      </c>
      <c r="S131">
        <v>78</v>
      </c>
      <c r="T131" s="4">
        <v>4.7</v>
      </c>
      <c r="U131">
        <v>1</v>
      </c>
      <c r="V131">
        <v>0</v>
      </c>
      <c r="W131" s="4">
        <v>4.7</v>
      </c>
      <c r="X131" s="4">
        <v>-2.2000000000000002</v>
      </c>
      <c r="Y131" s="4">
        <v>-4.2</v>
      </c>
      <c r="Z131" s="4">
        <v>-6.4</v>
      </c>
      <c r="AA131" s="4">
        <v>-6.7</v>
      </c>
      <c r="AB131">
        <v>0</v>
      </c>
      <c r="AC131">
        <v>0</v>
      </c>
      <c r="AD131" s="4">
        <v>0</v>
      </c>
      <c r="AE131" s="4">
        <v>1.8</v>
      </c>
      <c r="AF131" s="3">
        <f t="shared" ref="AF131:AF194" si="8">(0.7*(K131+M131)+0.9*G131+1.25*H131+1.6*I131+2*J131)/D131</f>
        <v>0.33286604361370714</v>
      </c>
      <c r="AG131" s="3">
        <f t="shared" ref="AG131:AG194" si="9">(0.7*(K131+M131-L131)+0.9*G131+1.25*H131+1.6*I131+2*J131)/(D131-L131)</f>
        <v>0.33229329173166922</v>
      </c>
      <c r="AH131" s="3">
        <f t="shared" ref="AH131:AH194" si="10">(0.7*(K131+M131-NL131)+0.9*G131+1.25*H131+1.6*I131+2*J131)/(D131-L131+N131)</f>
        <v>0.33183229813664594</v>
      </c>
      <c r="AI131" s="3">
        <f t="shared" ref="AI131:AI194" si="11">(1.8*P131+Q131)/3.08</f>
        <v>0.33168831168831164</v>
      </c>
    </row>
    <row r="132" spans="1:35" x14ac:dyDescent="0.2">
      <c r="A132" t="s">
        <v>183</v>
      </c>
      <c r="B132" t="s">
        <v>368</v>
      </c>
      <c r="C132">
        <v>124</v>
      </c>
      <c r="D132">
        <v>529</v>
      </c>
      <c r="E132">
        <v>460</v>
      </c>
      <c r="F132">
        <v>119</v>
      </c>
      <c r="G132">
        <v>72</v>
      </c>
      <c r="H132">
        <v>28</v>
      </c>
      <c r="I132">
        <v>3</v>
      </c>
      <c r="J132">
        <v>16</v>
      </c>
      <c r="K132">
        <v>65</v>
      </c>
      <c r="L132">
        <v>9</v>
      </c>
      <c r="M132">
        <v>1</v>
      </c>
      <c r="N132">
        <v>3</v>
      </c>
      <c r="O132">
        <v>8</v>
      </c>
      <c r="P132" s="3">
        <v>0.35</v>
      </c>
      <c r="Q132" s="3">
        <v>0.437</v>
      </c>
      <c r="R132" s="3">
        <v>0.32900000000000001</v>
      </c>
      <c r="S132">
        <v>65</v>
      </c>
      <c r="T132" s="4">
        <v>4.5999999999999996</v>
      </c>
      <c r="U132">
        <v>30</v>
      </c>
      <c r="V132">
        <v>3</v>
      </c>
      <c r="W132" s="4">
        <v>4.5999999999999996</v>
      </c>
      <c r="X132" s="4">
        <v>4.0999999999999996</v>
      </c>
      <c r="Y132" s="4">
        <v>1</v>
      </c>
      <c r="Z132" s="4">
        <v>5.0999999999999996</v>
      </c>
      <c r="AA132" s="4">
        <v>7.9</v>
      </c>
      <c r="AB132">
        <v>0</v>
      </c>
      <c r="AC132">
        <v>0</v>
      </c>
      <c r="AD132" s="4">
        <v>0</v>
      </c>
      <c r="AE132" s="4">
        <v>0</v>
      </c>
      <c r="AF132" s="3">
        <f t="shared" si="8"/>
        <v>0.34555765595463139</v>
      </c>
      <c r="AG132" s="3">
        <f t="shared" si="9"/>
        <v>0.33942307692307694</v>
      </c>
      <c r="AH132" s="3">
        <f t="shared" si="10"/>
        <v>0.3495219885277247</v>
      </c>
      <c r="AI132" s="3">
        <f t="shared" si="11"/>
        <v>0.34642857142857142</v>
      </c>
    </row>
    <row r="133" spans="1:35" x14ac:dyDescent="0.2">
      <c r="A133" t="s">
        <v>161</v>
      </c>
      <c r="B133" t="s">
        <v>378</v>
      </c>
      <c r="C133">
        <v>154</v>
      </c>
      <c r="D133">
        <v>687</v>
      </c>
      <c r="E133">
        <v>606</v>
      </c>
      <c r="F133">
        <v>150</v>
      </c>
      <c r="G133">
        <v>96</v>
      </c>
      <c r="H133">
        <v>21</v>
      </c>
      <c r="I133">
        <v>0</v>
      </c>
      <c r="J133">
        <v>33</v>
      </c>
      <c r="K133">
        <v>70</v>
      </c>
      <c r="L133">
        <v>7</v>
      </c>
      <c r="M133">
        <v>6</v>
      </c>
      <c r="N133">
        <v>5</v>
      </c>
      <c r="O133">
        <v>20</v>
      </c>
      <c r="P133" s="3">
        <v>0.32900000000000001</v>
      </c>
      <c r="Q133" s="3">
        <v>0.44600000000000001</v>
      </c>
      <c r="R133" s="3">
        <v>0.32600000000000001</v>
      </c>
      <c r="S133">
        <v>83</v>
      </c>
      <c r="T133" s="4">
        <v>4.5999999999999996</v>
      </c>
      <c r="U133">
        <v>2</v>
      </c>
      <c r="V133">
        <v>3</v>
      </c>
      <c r="W133" s="4">
        <v>4.5999999999999996</v>
      </c>
      <c r="X133" s="4">
        <v>-3.2</v>
      </c>
      <c r="Y133" s="4">
        <v>-1.5</v>
      </c>
      <c r="Z133" s="4">
        <v>-4.5999999999999996</v>
      </c>
      <c r="AA133" s="4">
        <v>-5.3</v>
      </c>
      <c r="AB133">
        <v>0</v>
      </c>
      <c r="AC133">
        <v>0</v>
      </c>
      <c r="AD133" s="4">
        <v>0</v>
      </c>
      <c r="AE133" s="4">
        <v>3.9</v>
      </c>
      <c r="AF133" s="3">
        <f t="shared" si="8"/>
        <v>0.33748180494905383</v>
      </c>
      <c r="AG133" s="3">
        <f t="shared" si="9"/>
        <v>0.33374999999999999</v>
      </c>
      <c r="AH133" s="3">
        <f t="shared" si="10"/>
        <v>0.33846715328467153</v>
      </c>
      <c r="AI133" s="3">
        <f t="shared" si="11"/>
        <v>0.33707792207792209</v>
      </c>
    </row>
    <row r="134" spans="1:35" x14ac:dyDescent="0.2">
      <c r="A134" t="s">
        <v>197</v>
      </c>
      <c r="B134" t="s">
        <v>377</v>
      </c>
      <c r="C134">
        <v>148</v>
      </c>
      <c r="D134">
        <v>650</v>
      </c>
      <c r="E134">
        <v>578</v>
      </c>
      <c r="F134">
        <v>151</v>
      </c>
      <c r="G134">
        <v>103</v>
      </c>
      <c r="H134">
        <v>27</v>
      </c>
      <c r="I134">
        <v>1</v>
      </c>
      <c r="J134">
        <v>20</v>
      </c>
      <c r="K134">
        <v>67</v>
      </c>
      <c r="L134">
        <v>2</v>
      </c>
      <c r="M134">
        <v>3</v>
      </c>
      <c r="N134">
        <v>2</v>
      </c>
      <c r="O134">
        <v>11</v>
      </c>
      <c r="P134" s="3">
        <v>0.34</v>
      </c>
      <c r="Q134" s="3">
        <v>0.41499999999999998</v>
      </c>
      <c r="R134" s="3">
        <v>0.32700000000000001</v>
      </c>
      <c r="S134">
        <v>79</v>
      </c>
      <c r="T134" s="4">
        <v>4.5</v>
      </c>
      <c r="U134">
        <v>10</v>
      </c>
      <c r="V134">
        <v>3</v>
      </c>
      <c r="W134" s="4">
        <v>4.5</v>
      </c>
      <c r="X134" s="4">
        <v>-1.3</v>
      </c>
      <c r="Y134" s="4">
        <v>-0.5</v>
      </c>
      <c r="Z134" s="4">
        <v>-1.9</v>
      </c>
      <c r="AA134" s="4">
        <v>-7.1</v>
      </c>
      <c r="AB134">
        <v>0</v>
      </c>
      <c r="AC134">
        <v>0</v>
      </c>
      <c r="AD134" s="4">
        <v>0</v>
      </c>
      <c r="AE134" s="4">
        <v>2.8</v>
      </c>
      <c r="AF134" s="3">
        <f t="shared" si="8"/>
        <v>0.33392307692307688</v>
      </c>
      <c r="AG134" s="3">
        <f t="shared" si="9"/>
        <v>0.33279320987654321</v>
      </c>
      <c r="AH134" s="3">
        <f t="shared" si="10"/>
        <v>0.33392307692307688</v>
      </c>
      <c r="AI134" s="3">
        <f t="shared" si="11"/>
        <v>0.33344155844155848</v>
      </c>
    </row>
    <row r="135" spans="1:35" x14ac:dyDescent="0.2">
      <c r="A135" t="s">
        <v>182</v>
      </c>
      <c r="B135" t="s">
        <v>376</v>
      </c>
      <c r="C135">
        <v>150</v>
      </c>
      <c r="D135">
        <v>624</v>
      </c>
      <c r="E135">
        <v>565</v>
      </c>
      <c r="F135">
        <v>146</v>
      </c>
      <c r="G135">
        <v>96</v>
      </c>
      <c r="H135">
        <v>23</v>
      </c>
      <c r="I135">
        <v>2</v>
      </c>
      <c r="J135">
        <v>25</v>
      </c>
      <c r="K135">
        <v>50</v>
      </c>
      <c r="L135">
        <v>0</v>
      </c>
      <c r="M135">
        <v>5</v>
      </c>
      <c r="N135">
        <v>4</v>
      </c>
      <c r="O135">
        <v>21</v>
      </c>
      <c r="P135" s="3">
        <v>0.32200000000000001</v>
      </c>
      <c r="Q135" s="3">
        <v>0.439</v>
      </c>
      <c r="R135" s="3">
        <v>0.32700000000000001</v>
      </c>
      <c r="S135">
        <v>76</v>
      </c>
      <c r="T135" s="4">
        <v>4.5</v>
      </c>
      <c r="U135">
        <v>4</v>
      </c>
      <c r="V135">
        <v>1</v>
      </c>
      <c r="W135" s="4">
        <v>4.5</v>
      </c>
      <c r="X135" s="4">
        <v>-1.5</v>
      </c>
      <c r="Y135" s="4">
        <v>-6.5</v>
      </c>
      <c r="Z135" s="4">
        <v>-8</v>
      </c>
      <c r="AA135" s="4">
        <v>-3.1</v>
      </c>
      <c r="AB135">
        <v>0</v>
      </c>
      <c r="AC135">
        <v>0</v>
      </c>
      <c r="AD135" s="4">
        <v>0</v>
      </c>
      <c r="AE135" s="4">
        <v>0</v>
      </c>
      <c r="AF135" s="3">
        <f t="shared" si="8"/>
        <v>0.3314903846153846</v>
      </c>
      <c r="AG135" s="3">
        <f t="shared" si="9"/>
        <v>0.3314903846153846</v>
      </c>
      <c r="AH135" s="3">
        <f t="shared" si="10"/>
        <v>0.32937898089171974</v>
      </c>
      <c r="AI135" s="3">
        <f t="shared" si="11"/>
        <v>0.33071428571428568</v>
      </c>
    </row>
    <row r="136" spans="1:35" x14ac:dyDescent="0.2">
      <c r="A136" t="s">
        <v>183</v>
      </c>
      <c r="B136" t="s">
        <v>374</v>
      </c>
      <c r="C136">
        <v>134</v>
      </c>
      <c r="D136">
        <v>579</v>
      </c>
      <c r="E136">
        <v>528</v>
      </c>
      <c r="F136">
        <v>138</v>
      </c>
      <c r="G136">
        <v>93</v>
      </c>
      <c r="H136">
        <v>21</v>
      </c>
      <c r="I136">
        <v>0</v>
      </c>
      <c r="J136">
        <v>24</v>
      </c>
      <c r="K136">
        <v>48</v>
      </c>
      <c r="L136">
        <v>0</v>
      </c>
      <c r="M136">
        <v>1</v>
      </c>
      <c r="N136">
        <v>2</v>
      </c>
      <c r="O136">
        <v>12</v>
      </c>
      <c r="P136" s="3">
        <v>0.32300000000000001</v>
      </c>
      <c r="Q136" s="3">
        <v>0.438</v>
      </c>
      <c r="R136" s="3">
        <v>0.32700000000000001</v>
      </c>
      <c r="S136">
        <v>70</v>
      </c>
      <c r="T136" s="4">
        <v>4.3</v>
      </c>
      <c r="U136">
        <v>3</v>
      </c>
      <c r="V136">
        <v>0</v>
      </c>
      <c r="W136" s="4">
        <v>4.3</v>
      </c>
      <c r="X136" s="4">
        <v>-1.2</v>
      </c>
      <c r="Y136" s="4">
        <v>-4.7</v>
      </c>
      <c r="Z136" s="4">
        <v>-5.9</v>
      </c>
      <c r="AA136" s="4">
        <v>13.2</v>
      </c>
      <c r="AB136">
        <v>0</v>
      </c>
      <c r="AC136">
        <v>0</v>
      </c>
      <c r="AD136" s="4">
        <v>0</v>
      </c>
      <c r="AE136" s="4">
        <v>0.2</v>
      </c>
      <c r="AF136" s="3">
        <f t="shared" si="8"/>
        <v>0.33203799654576854</v>
      </c>
      <c r="AG136" s="3">
        <f t="shared" si="9"/>
        <v>0.33203799654576854</v>
      </c>
      <c r="AH136" s="3">
        <f t="shared" si="10"/>
        <v>0.33089500860585197</v>
      </c>
      <c r="AI136" s="3">
        <f t="shared" si="11"/>
        <v>0.33097402597402598</v>
      </c>
    </row>
    <row r="137" spans="1:35" x14ac:dyDescent="0.2">
      <c r="A137" t="s">
        <v>182</v>
      </c>
      <c r="B137" t="s">
        <v>371</v>
      </c>
      <c r="C137">
        <v>128</v>
      </c>
      <c r="D137">
        <v>548</v>
      </c>
      <c r="E137">
        <v>496</v>
      </c>
      <c r="F137">
        <v>129</v>
      </c>
      <c r="G137">
        <v>81</v>
      </c>
      <c r="H137">
        <v>29</v>
      </c>
      <c r="I137">
        <v>0</v>
      </c>
      <c r="J137">
        <v>19</v>
      </c>
      <c r="K137">
        <v>47</v>
      </c>
      <c r="L137">
        <v>0</v>
      </c>
      <c r="M137">
        <v>3</v>
      </c>
      <c r="N137">
        <v>2</v>
      </c>
      <c r="O137">
        <v>15</v>
      </c>
      <c r="P137" s="3">
        <v>0.32700000000000001</v>
      </c>
      <c r="Q137" s="3">
        <v>0.433</v>
      </c>
      <c r="R137" s="3">
        <v>0.32800000000000001</v>
      </c>
      <c r="S137">
        <v>67</v>
      </c>
      <c r="T137" s="4">
        <v>4.3</v>
      </c>
      <c r="U137">
        <v>28</v>
      </c>
      <c r="V137">
        <v>1</v>
      </c>
      <c r="W137" s="4">
        <v>4.3</v>
      </c>
      <c r="X137" s="4">
        <v>4.5</v>
      </c>
      <c r="Y137" s="4">
        <v>-10.1</v>
      </c>
      <c r="Z137" s="4">
        <v>-5.6</v>
      </c>
      <c r="AA137" s="4">
        <v>-1.6</v>
      </c>
      <c r="AB137">
        <v>0</v>
      </c>
      <c r="AC137">
        <v>0</v>
      </c>
      <c r="AD137" s="4">
        <v>0</v>
      </c>
      <c r="AE137" s="4">
        <v>0</v>
      </c>
      <c r="AF137" s="3">
        <f t="shared" si="8"/>
        <v>0.33239051094890509</v>
      </c>
      <c r="AG137" s="3">
        <f t="shared" si="9"/>
        <v>0.33239051094890509</v>
      </c>
      <c r="AH137" s="3">
        <f t="shared" si="10"/>
        <v>0.33118181818181819</v>
      </c>
      <c r="AI137" s="3">
        <f t="shared" si="11"/>
        <v>0.3316883116883117</v>
      </c>
    </row>
    <row r="138" spans="1:35" x14ac:dyDescent="0.2">
      <c r="A138" t="s">
        <v>197</v>
      </c>
      <c r="B138" t="s">
        <v>353</v>
      </c>
      <c r="C138">
        <v>93</v>
      </c>
      <c r="D138">
        <v>402</v>
      </c>
      <c r="E138">
        <v>368</v>
      </c>
      <c r="F138">
        <v>87</v>
      </c>
      <c r="G138">
        <v>47</v>
      </c>
      <c r="H138">
        <v>12</v>
      </c>
      <c r="I138">
        <v>5</v>
      </c>
      <c r="J138">
        <v>23</v>
      </c>
      <c r="K138">
        <v>30</v>
      </c>
      <c r="L138">
        <v>0</v>
      </c>
      <c r="M138">
        <v>3</v>
      </c>
      <c r="N138">
        <v>1</v>
      </c>
      <c r="O138">
        <v>6</v>
      </c>
      <c r="P138" s="3">
        <v>0.29899999999999999</v>
      </c>
      <c r="Q138" s="3">
        <v>0.48399999999999999</v>
      </c>
      <c r="R138" s="3">
        <v>0.33100000000000002</v>
      </c>
      <c r="S138">
        <v>50</v>
      </c>
      <c r="T138" s="4">
        <v>4.0999999999999996</v>
      </c>
      <c r="U138">
        <v>14</v>
      </c>
      <c r="V138">
        <v>1</v>
      </c>
      <c r="W138" s="4">
        <v>4.0999999999999996</v>
      </c>
      <c r="X138" s="4">
        <v>1.8</v>
      </c>
      <c r="Y138" s="4">
        <v>-1.3</v>
      </c>
      <c r="Z138" s="4">
        <v>0.6</v>
      </c>
      <c r="AA138" s="4">
        <v>3.1</v>
      </c>
      <c r="AB138">
        <v>0</v>
      </c>
      <c r="AC138">
        <v>0</v>
      </c>
      <c r="AD138" s="4">
        <v>0</v>
      </c>
      <c r="AE138" s="4">
        <v>2.6</v>
      </c>
      <c r="AF138" s="3">
        <f t="shared" si="8"/>
        <v>0.33432835820895523</v>
      </c>
      <c r="AG138" s="3">
        <f t="shared" si="9"/>
        <v>0.33432835820895523</v>
      </c>
      <c r="AH138" s="3">
        <f t="shared" si="10"/>
        <v>0.33349875930521095</v>
      </c>
      <c r="AI138" s="3">
        <f t="shared" si="11"/>
        <v>0.33188311688311689</v>
      </c>
    </row>
    <row r="139" spans="1:35" x14ac:dyDescent="0.2">
      <c r="A139" t="s">
        <v>182</v>
      </c>
      <c r="B139" t="s">
        <v>354</v>
      </c>
      <c r="C139">
        <v>113</v>
      </c>
      <c r="D139">
        <v>402</v>
      </c>
      <c r="E139">
        <v>362</v>
      </c>
      <c r="F139">
        <v>96</v>
      </c>
      <c r="G139">
        <v>63</v>
      </c>
      <c r="H139">
        <v>21</v>
      </c>
      <c r="I139">
        <v>0</v>
      </c>
      <c r="J139">
        <v>12</v>
      </c>
      <c r="K139">
        <v>39</v>
      </c>
      <c r="L139">
        <v>0</v>
      </c>
      <c r="M139">
        <v>1</v>
      </c>
      <c r="N139">
        <v>0</v>
      </c>
      <c r="O139">
        <v>9</v>
      </c>
      <c r="P139" s="3">
        <v>0.33800000000000002</v>
      </c>
      <c r="Q139" s="3">
        <v>0.42299999999999999</v>
      </c>
      <c r="R139" s="3">
        <v>0.33100000000000002</v>
      </c>
      <c r="S139">
        <v>50</v>
      </c>
      <c r="T139" s="4">
        <v>4.0999999999999996</v>
      </c>
      <c r="U139">
        <v>1</v>
      </c>
      <c r="V139">
        <v>1</v>
      </c>
      <c r="W139" s="4">
        <v>4.0999999999999996</v>
      </c>
      <c r="X139" s="4">
        <v>-1.6</v>
      </c>
      <c r="Y139" s="4">
        <v>-1.5</v>
      </c>
      <c r="Z139" s="4">
        <v>-3.2</v>
      </c>
      <c r="AA139" s="4">
        <v>0.3</v>
      </c>
      <c r="AB139">
        <v>0</v>
      </c>
      <c r="AC139">
        <v>0</v>
      </c>
      <c r="AD139" s="4">
        <v>0</v>
      </c>
      <c r="AE139" s="4">
        <v>0</v>
      </c>
      <c r="AF139" s="3">
        <f t="shared" si="8"/>
        <v>0.33569651741293527</v>
      </c>
      <c r="AG139" s="3">
        <f t="shared" si="9"/>
        <v>0.33569651741293527</v>
      </c>
      <c r="AH139" s="3">
        <f t="shared" si="10"/>
        <v>0.33569651741293527</v>
      </c>
      <c r="AI139" s="3">
        <f t="shared" si="11"/>
        <v>0.33487012987012987</v>
      </c>
    </row>
    <row r="140" spans="1:35" x14ac:dyDescent="0.2">
      <c r="A140" t="s">
        <v>157</v>
      </c>
      <c r="B140" t="s">
        <v>382</v>
      </c>
      <c r="C140">
        <v>149</v>
      </c>
      <c r="D140">
        <v>623</v>
      </c>
      <c r="E140">
        <v>560</v>
      </c>
      <c r="F140">
        <v>136</v>
      </c>
      <c r="G140">
        <v>85</v>
      </c>
      <c r="H140">
        <v>17</v>
      </c>
      <c r="I140">
        <v>2</v>
      </c>
      <c r="J140">
        <v>32</v>
      </c>
      <c r="K140">
        <v>54</v>
      </c>
      <c r="L140">
        <v>1</v>
      </c>
      <c r="M140">
        <v>5</v>
      </c>
      <c r="N140">
        <v>4</v>
      </c>
      <c r="O140">
        <v>14</v>
      </c>
      <c r="P140" s="3">
        <v>0.313</v>
      </c>
      <c r="Q140" s="3">
        <v>0.45200000000000001</v>
      </c>
      <c r="R140" s="3">
        <v>0.32600000000000001</v>
      </c>
      <c r="S140">
        <v>75</v>
      </c>
      <c r="T140" s="4">
        <v>4</v>
      </c>
      <c r="U140">
        <v>1</v>
      </c>
      <c r="V140">
        <v>0</v>
      </c>
      <c r="W140" s="4">
        <v>4</v>
      </c>
      <c r="X140" s="4">
        <v>-1.7</v>
      </c>
      <c r="Y140" s="4">
        <v>-2.2000000000000002</v>
      </c>
      <c r="Z140" s="4">
        <v>-3.9</v>
      </c>
      <c r="AA140" s="4">
        <v>1</v>
      </c>
      <c r="AB140">
        <v>0</v>
      </c>
      <c r="AC140">
        <v>0</v>
      </c>
      <c r="AD140" s="4">
        <v>0</v>
      </c>
      <c r="AE140" s="4">
        <v>0</v>
      </c>
      <c r="AF140" s="3">
        <f t="shared" si="8"/>
        <v>0.3310593900481541</v>
      </c>
      <c r="AG140" s="3">
        <f t="shared" si="9"/>
        <v>0.33046623794212215</v>
      </c>
      <c r="AH140" s="3">
        <f t="shared" si="10"/>
        <v>0.32947284345047922</v>
      </c>
      <c r="AI140" s="3">
        <f t="shared" si="11"/>
        <v>0.32967532467532468</v>
      </c>
    </row>
    <row r="141" spans="1:35" x14ac:dyDescent="0.2">
      <c r="A141" t="s">
        <v>161</v>
      </c>
      <c r="B141" t="s">
        <v>380</v>
      </c>
      <c r="C141">
        <v>148</v>
      </c>
      <c r="D141">
        <v>601</v>
      </c>
      <c r="E141">
        <v>537</v>
      </c>
      <c r="F141">
        <v>141</v>
      </c>
      <c r="G141">
        <v>98</v>
      </c>
      <c r="H141">
        <v>20</v>
      </c>
      <c r="I141">
        <v>5</v>
      </c>
      <c r="J141">
        <v>18</v>
      </c>
      <c r="K141">
        <v>57</v>
      </c>
      <c r="L141">
        <v>0</v>
      </c>
      <c r="M141">
        <v>3</v>
      </c>
      <c r="N141">
        <v>4</v>
      </c>
      <c r="O141">
        <v>10</v>
      </c>
      <c r="P141" s="3">
        <v>0.33400000000000002</v>
      </c>
      <c r="Q141" s="3">
        <v>0.41899999999999998</v>
      </c>
      <c r="R141" s="3">
        <v>0.32600000000000001</v>
      </c>
      <c r="S141">
        <v>73</v>
      </c>
      <c r="T141" s="4">
        <v>3.9</v>
      </c>
      <c r="U141">
        <v>15</v>
      </c>
      <c r="V141">
        <v>5</v>
      </c>
      <c r="W141" s="4">
        <v>3.9</v>
      </c>
      <c r="X141" s="4">
        <v>-0.9</v>
      </c>
      <c r="Y141" s="4">
        <v>-2.4</v>
      </c>
      <c r="Z141" s="4">
        <v>-3.3</v>
      </c>
      <c r="AA141" s="4">
        <v>3.7</v>
      </c>
      <c r="AB141">
        <v>0</v>
      </c>
      <c r="AC141">
        <v>0</v>
      </c>
      <c r="AD141" s="4">
        <v>0</v>
      </c>
      <c r="AE141" s="4">
        <v>3.8</v>
      </c>
      <c r="AF141" s="3">
        <f t="shared" si="8"/>
        <v>0.33144758735440932</v>
      </c>
      <c r="AG141" s="3">
        <f t="shared" si="9"/>
        <v>0.33144758735440932</v>
      </c>
      <c r="AH141" s="3">
        <f t="shared" si="10"/>
        <v>0.3292561983471074</v>
      </c>
      <c r="AI141" s="3">
        <f t="shared" si="11"/>
        <v>0.33123376623376621</v>
      </c>
    </row>
    <row r="142" spans="1:35" x14ac:dyDescent="0.2">
      <c r="A142" t="s">
        <v>182</v>
      </c>
      <c r="B142" t="s">
        <v>350</v>
      </c>
      <c r="C142">
        <v>89</v>
      </c>
      <c r="D142">
        <v>353</v>
      </c>
      <c r="E142">
        <v>328</v>
      </c>
      <c r="F142">
        <v>94</v>
      </c>
      <c r="G142">
        <v>66</v>
      </c>
      <c r="H142">
        <v>15</v>
      </c>
      <c r="I142">
        <v>0</v>
      </c>
      <c r="J142">
        <v>13</v>
      </c>
      <c r="K142">
        <v>22</v>
      </c>
      <c r="L142">
        <v>1</v>
      </c>
      <c r="M142">
        <v>0</v>
      </c>
      <c r="N142">
        <v>3</v>
      </c>
      <c r="O142">
        <v>9</v>
      </c>
      <c r="P142" s="3">
        <v>0.32900000000000001</v>
      </c>
      <c r="Q142" s="3">
        <v>0.45100000000000001</v>
      </c>
      <c r="R142" s="3">
        <v>0.33100000000000002</v>
      </c>
      <c r="S142">
        <v>44</v>
      </c>
      <c r="T142" s="4">
        <v>3.8</v>
      </c>
      <c r="U142">
        <v>15</v>
      </c>
      <c r="V142">
        <v>3</v>
      </c>
      <c r="W142" s="4">
        <v>3.8</v>
      </c>
      <c r="X142" s="4">
        <v>1</v>
      </c>
      <c r="Y142" s="4">
        <v>0.2</v>
      </c>
      <c r="Z142" s="4">
        <v>1.2</v>
      </c>
      <c r="AA142" s="4">
        <v>1.3</v>
      </c>
      <c r="AB142">
        <v>0</v>
      </c>
      <c r="AC142">
        <v>0</v>
      </c>
      <c r="AD142" s="4">
        <v>0</v>
      </c>
      <c r="AE142" s="4">
        <v>0</v>
      </c>
      <c r="AF142" s="3">
        <f t="shared" si="8"/>
        <v>0.3386685552407932</v>
      </c>
      <c r="AG142" s="3">
        <f t="shared" si="9"/>
        <v>0.33764204545454546</v>
      </c>
      <c r="AH142" s="3">
        <f t="shared" si="10"/>
        <v>0.33676056338028171</v>
      </c>
      <c r="AI142" s="3">
        <f t="shared" si="11"/>
        <v>0.33870129870129873</v>
      </c>
    </row>
    <row r="143" spans="1:35" x14ac:dyDescent="0.2">
      <c r="A143" t="s">
        <v>161</v>
      </c>
      <c r="B143" t="s">
        <v>327</v>
      </c>
      <c r="C143">
        <v>62</v>
      </c>
      <c r="D143">
        <v>233</v>
      </c>
      <c r="E143">
        <v>208</v>
      </c>
      <c r="F143">
        <v>61</v>
      </c>
      <c r="G143">
        <v>46</v>
      </c>
      <c r="H143">
        <v>8</v>
      </c>
      <c r="I143">
        <v>0</v>
      </c>
      <c r="J143">
        <v>7</v>
      </c>
      <c r="K143">
        <v>21</v>
      </c>
      <c r="L143">
        <v>1</v>
      </c>
      <c r="M143">
        <v>1</v>
      </c>
      <c r="N143">
        <v>3</v>
      </c>
      <c r="O143">
        <v>5</v>
      </c>
      <c r="P143" s="3">
        <v>0.35599999999999998</v>
      </c>
      <c r="Q143" s="3">
        <v>0.433</v>
      </c>
      <c r="R143" s="3">
        <v>0.33800000000000002</v>
      </c>
      <c r="S143">
        <v>30</v>
      </c>
      <c r="T143" s="4">
        <v>3.8</v>
      </c>
      <c r="U143">
        <v>10</v>
      </c>
      <c r="V143">
        <v>0</v>
      </c>
      <c r="W143" s="4">
        <v>3.8</v>
      </c>
      <c r="X143" s="4">
        <v>1.5</v>
      </c>
      <c r="Y143" s="4">
        <v>0.5</v>
      </c>
      <c r="Z143" s="4">
        <v>2</v>
      </c>
      <c r="AA143" s="4">
        <v>-6.5</v>
      </c>
      <c r="AB143">
        <v>0</v>
      </c>
      <c r="AC143">
        <v>0</v>
      </c>
      <c r="AD143" s="4">
        <v>0</v>
      </c>
      <c r="AE143" s="4">
        <v>0</v>
      </c>
      <c r="AF143" s="3">
        <f t="shared" si="8"/>
        <v>0.34678111587982829</v>
      </c>
      <c r="AG143" s="3">
        <f t="shared" si="9"/>
        <v>0.34525862068965513</v>
      </c>
      <c r="AH143" s="3">
        <f t="shared" si="10"/>
        <v>0.34382978723404256</v>
      </c>
      <c r="AI143" s="3">
        <f t="shared" si="11"/>
        <v>0.34863636363636363</v>
      </c>
    </row>
    <row r="144" spans="1:35" x14ac:dyDescent="0.2">
      <c r="A144" t="s">
        <v>161</v>
      </c>
      <c r="B144" t="s">
        <v>384</v>
      </c>
      <c r="C144">
        <v>148</v>
      </c>
      <c r="D144">
        <v>650</v>
      </c>
      <c r="E144">
        <v>569</v>
      </c>
      <c r="F144">
        <v>143</v>
      </c>
      <c r="G144">
        <v>94</v>
      </c>
      <c r="H144">
        <v>27</v>
      </c>
      <c r="I144">
        <v>1</v>
      </c>
      <c r="J144">
        <v>21</v>
      </c>
      <c r="K144">
        <v>71</v>
      </c>
      <c r="L144">
        <v>1</v>
      </c>
      <c r="M144">
        <v>5</v>
      </c>
      <c r="N144">
        <v>5</v>
      </c>
      <c r="O144">
        <v>10</v>
      </c>
      <c r="P144" s="3">
        <v>0.33700000000000002</v>
      </c>
      <c r="Q144" s="3">
        <v>0.41299999999999998</v>
      </c>
      <c r="R144" s="3">
        <v>0.32500000000000001</v>
      </c>
      <c r="S144">
        <v>78</v>
      </c>
      <c r="T144" s="4">
        <v>3.7</v>
      </c>
      <c r="U144">
        <v>3</v>
      </c>
      <c r="V144">
        <v>2</v>
      </c>
      <c r="W144" s="4">
        <v>3.7</v>
      </c>
      <c r="X144" s="4">
        <v>-2.5</v>
      </c>
      <c r="Y144" s="4">
        <v>-2.6</v>
      </c>
      <c r="Z144" s="4">
        <v>-5.0999999999999996</v>
      </c>
      <c r="AA144" s="4">
        <v>12.2</v>
      </c>
      <c r="AB144">
        <v>0</v>
      </c>
      <c r="AC144">
        <v>0</v>
      </c>
      <c r="AD144" s="4">
        <v>0</v>
      </c>
      <c r="AE144" s="4">
        <v>3.1</v>
      </c>
      <c r="AF144" s="3">
        <f t="shared" si="8"/>
        <v>0.33100000000000002</v>
      </c>
      <c r="AG144" s="3">
        <f t="shared" si="9"/>
        <v>0.33043143297380589</v>
      </c>
      <c r="AH144" s="3">
        <f t="shared" si="10"/>
        <v>0.32897553516819572</v>
      </c>
      <c r="AI144" s="3">
        <f t="shared" si="11"/>
        <v>0.33103896103896108</v>
      </c>
    </row>
    <row r="145" spans="1:35" x14ac:dyDescent="0.2">
      <c r="A145" t="s">
        <v>195</v>
      </c>
      <c r="B145" t="s">
        <v>385</v>
      </c>
      <c r="C145">
        <v>149</v>
      </c>
      <c r="D145">
        <v>671</v>
      </c>
      <c r="E145">
        <v>599</v>
      </c>
      <c r="F145">
        <v>148</v>
      </c>
      <c r="G145">
        <v>78</v>
      </c>
      <c r="H145">
        <v>49</v>
      </c>
      <c r="I145">
        <v>5</v>
      </c>
      <c r="J145">
        <v>16</v>
      </c>
      <c r="K145">
        <v>70</v>
      </c>
      <c r="L145">
        <v>0</v>
      </c>
      <c r="M145">
        <v>1</v>
      </c>
      <c r="N145">
        <v>1</v>
      </c>
      <c r="O145">
        <v>11</v>
      </c>
      <c r="P145" s="3">
        <v>0.32600000000000001</v>
      </c>
      <c r="Q145" s="3">
        <v>0.42599999999999999</v>
      </c>
      <c r="R145" s="3">
        <v>0.32500000000000001</v>
      </c>
      <c r="S145">
        <v>80</v>
      </c>
      <c r="T145" s="4">
        <v>3.6</v>
      </c>
      <c r="U145">
        <v>38</v>
      </c>
      <c r="V145">
        <v>6</v>
      </c>
      <c r="W145" s="4">
        <v>3.6</v>
      </c>
      <c r="X145" s="4">
        <v>4.3</v>
      </c>
      <c r="Y145" s="4">
        <v>-0.3</v>
      </c>
      <c r="Z145" s="4">
        <v>4</v>
      </c>
      <c r="AA145" s="4">
        <v>-5.5</v>
      </c>
      <c r="AB145">
        <v>0</v>
      </c>
      <c r="AC145">
        <v>0</v>
      </c>
      <c r="AD145" s="4">
        <v>0</v>
      </c>
      <c r="AE145" s="4">
        <v>4.3</v>
      </c>
      <c r="AF145" s="3">
        <f t="shared" si="8"/>
        <v>0.32958271236959763</v>
      </c>
      <c r="AG145" s="3">
        <f t="shared" si="9"/>
        <v>0.32958271236959763</v>
      </c>
      <c r="AH145" s="3">
        <f t="shared" si="10"/>
        <v>0.32909226190476193</v>
      </c>
      <c r="AI145" s="3">
        <f t="shared" si="11"/>
        <v>0.32883116883116881</v>
      </c>
    </row>
    <row r="146" spans="1:35" x14ac:dyDescent="0.2">
      <c r="A146" t="s">
        <v>205</v>
      </c>
      <c r="B146" t="s">
        <v>243</v>
      </c>
      <c r="C146">
        <v>38</v>
      </c>
      <c r="D146">
        <v>84</v>
      </c>
      <c r="E146">
        <v>73</v>
      </c>
      <c r="F146">
        <v>22</v>
      </c>
      <c r="G146">
        <v>15</v>
      </c>
      <c r="H146">
        <v>5</v>
      </c>
      <c r="I146">
        <v>0</v>
      </c>
      <c r="J146">
        <v>2</v>
      </c>
      <c r="K146">
        <v>9</v>
      </c>
      <c r="L146">
        <v>0</v>
      </c>
      <c r="M146">
        <v>2</v>
      </c>
      <c r="N146">
        <v>0</v>
      </c>
      <c r="O146">
        <v>1</v>
      </c>
      <c r="P146" s="3">
        <v>0.39300000000000002</v>
      </c>
      <c r="Q146" s="3">
        <v>0.45200000000000001</v>
      </c>
      <c r="R146" s="3">
        <v>0.36899999999999999</v>
      </c>
      <c r="S146">
        <v>13</v>
      </c>
      <c r="T146" s="4">
        <v>3.5</v>
      </c>
      <c r="U146">
        <v>6</v>
      </c>
      <c r="V146">
        <v>1</v>
      </c>
      <c r="W146" s="4">
        <v>3.5</v>
      </c>
      <c r="X146" s="4">
        <v>0.6</v>
      </c>
      <c r="Y146" s="4">
        <v>-1.1000000000000001</v>
      </c>
      <c r="Z146" s="4">
        <v>-0.4</v>
      </c>
      <c r="AA146" s="4">
        <v>-3.4</v>
      </c>
      <c r="AB146">
        <v>0</v>
      </c>
      <c r="AC146">
        <v>0</v>
      </c>
      <c r="AD146" s="4">
        <v>0</v>
      </c>
      <c r="AE146" s="4">
        <v>0</v>
      </c>
      <c r="AF146" s="3">
        <f t="shared" si="8"/>
        <v>0.37440476190476191</v>
      </c>
      <c r="AG146" s="3">
        <f t="shared" si="9"/>
        <v>0.37440476190476191</v>
      </c>
      <c r="AH146" s="3">
        <f t="shared" si="10"/>
        <v>0.37440476190476191</v>
      </c>
      <c r="AI146" s="3">
        <f t="shared" si="11"/>
        <v>0.37642857142857139</v>
      </c>
    </row>
    <row r="147" spans="1:35" x14ac:dyDescent="0.2">
      <c r="A147" t="s">
        <v>205</v>
      </c>
      <c r="B147" t="s">
        <v>364</v>
      </c>
      <c r="C147">
        <v>93</v>
      </c>
      <c r="D147">
        <v>386</v>
      </c>
      <c r="E147">
        <v>358</v>
      </c>
      <c r="F147">
        <v>99</v>
      </c>
      <c r="G147">
        <v>70</v>
      </c>
      <c r="H147">
        <v>11</v>
      </c>
      <c r="I147">
        <v>3</v>
      </c>
      <c r="J147">
        <v>15</v>
      </c>
      <c r="K147">
        <v>23</v>
      </c>
      <c r="L147">
        <v>0</v>
      </c>
      <c r="M147">
        <v>2</v>
      </c>
      <c r="N147">
        <v>3</v>
      </c>
      <c r="O147">
        <v>9</v>
      </c>
      <c r="P147" s="3">
        <v>0.32100000000000001</v>
      </c>
      <c r="Q147" s="3">
        <v>0.45</v>
      </c>
      <c r="R147" s="3">
        <v>0.32900000000000001</v>
      </c>
      <c r="S147">
        <v>47</v>
      </c>
      <c r="T147" s="4">
        <v>3.5</v>
      </c>
      <c r="U147">
        <v>3</v>
      </c>
      <c r="V147">
        <v>3</v>
      </c>
      <c r="W147" s="4">
        <v>3.5</v>
      </c>
      <c r="X147" s="4">
        <v>-2</v>
      </c>
      <c r="Y147" s="4">
        <v>-4.0999999999999996</v>
      </c>
      <c r="Z147" s="4">
        <v>-6</v>
      </c>
      <c r="AA147" s="4">
        <v>6.2</v>
      </c>
      <c r="AB147">
        <v>0</v>
      </c>
      <c r="AC147">
        <v>0</v>
      </c>
      <c r="AD147" s="4">
        <v>0</v>
      </c>
      <c r="AE147" s="4">
        <v>0</v>
      </c>
      <c r="AF147" s="3">
        <f t="shared" si="8"/>
        <v>0.33432642487046638</v>
      </c>
      <c r="AG147" s="3">
        <f t="shared" si="9"/>
        <v>0.33432642487046638</v>
      </c>
      <c r="AH147" s="3">
        <f t="shared" si="10"/>
        <v>0.33174807197943446</v>
      </c>
      <c r="AI147" s="3">
        <f t="shared" si="11"/>
        <v>0.33370129870129872</v>
      </c>
    </row>
    <row r="148" spans="1:35" x14ac:dyDescent="0.2">
      <c r="A148" t="s">
        <v>195</v>
      </c>
      <c r="B148" t="s">
        <v>361</v>
      </c>
      <c r="C148">
        <v>106</v>
      </c>
      <c r="D148">
        <v>365</v>
      </c>
      <c r="E148">
        <v>328</v>
      </c>
      <c r="F148">
        <v>85</v>
      </c>
      <c r="G148">
        <v>52</v>
      </c>
      <c r="H148">
        <v>18</v>
      </c>
      <c r="I148">
        <v>0</v>
      </c>
      <c r="J148">
        <v>15</v>
      </c>
      <c r="K148">
        <v>26</v>
      </c>
      <c r="L148">
        <v>1</v>
      </c>
      <c r="M148">
        <v>7</v>
      </c>
      <c r="N148">
        <v>4</v>
      </c>
      <c r="O148">
        <v>5</v>
      </c>
      <c r="P148" s="3">
        <v>0.32300000000000001</v>
      </c>
      <c r="Q148" s="3">
        <v>0.45100000000000001</v>
      </c>
      <c r="R148" s="3">
        <v>0.32900000000000001</v>
      </c>
      <c r="S148">
        <v>45</v>
      </c>
      <c r="T148" s="4">
        <v>3.4</v>
      </c>
      <c r="U148">
        <v>2</v>
      </c>
      <c r="V148">
        <v>1</v>
      </c>
      <c r="W148" s="4">
        <v>3.4</v>
      </c>
      <c r="X148" s="4">
        <v>-1.1000000000000001</v>
      </c>
      <c r="Y148" s="4">
        <v>-1.1000000000000001</v>
      </c>
      <c r="Z148" s="4">
        <v>-2.2000000000000002</v>
      </c>
      <c r="AA148" s="4">
        <v>-0.8</v>
      </c>
      <c r="AB148">
        <v>0</v>
      </c>
      <c r="AC148">
        <v>0</v>
      </c>
      <c r="AD148" s="4">
        <v>0</v>
      </c>
      <c r="AE148" s="4">
        <v>-0.4</v>
      </c>
      <c r="AF148" s="3">
        <f t="shared" si="8"/>
        <v>0.33534246575342469</v>
      </c>
      <c r="AG148" s="3">
        <f t="shared" si="9"/>
        <v>0.33434065934065937</v>
      </c>
      <c r="AH148" s="3">
        <f t="shared" si="10"/>
        <v>0.33260869565217394</v>
      </c>
      <c r="AI148" s="3">
        <f t="shared" si="11"/>
        <v>0.33519480519480516</v>
      </c>
    </row>
    <row r="149" spans="1:35" x14ac:dyDescent="0.2">
      <c r="A149" t="s">
        <v>157</v>
      </c>
      <c r="B149" t="s">
        <v>379</v>
      </c>
      <c r="C149">
        <v>136</v>
      </c>
      <c r="D149">
        <v>509</v>
      </c>
      <c r="E149">
        <v>450</v>
      </c>
      <c r="F149">
        <v>119</v>
      </c>
      <c r="G149">
        <v>86</v>
      </c>
      <c r="H149">
        <v>17</v>
      </c>
      <c r="I149">
        <v>0</v>
      </c>
      <c r="J149">
        <v>16</v>
      </c>
      <c r="K149">
        <v>45</v>
      </c>
      <c r="L149">
        <v>2</v>
      </c>
      <c r="M149">
        <v>11</v>
      </c>
      <c r="N149">
        <v>3</v>
      </c>
      <c r="O149">
        <v>11</v>
      </c>
      <c r="P149" s="3">
        <v>0.34399999999999997</v>
      </c>
      <c r="Q149" s="3">
        <v>0.40899999999999997</v>
      </c>
      <c r="R149" s="3">
        <v>0.32600000000000001</v>
      </c>
      <c r="S149">
        <v>61</v>
      </c>
      <c r="T149" s="4">
        <v>3.4</v>
      </c>
      <c r="U149">
        <v>0</v>
      </c>
      <c r="V149">
        <v>0</v>
      </c>
      <c r="W149" s="4">
        <v>3.4</v>
      </c>
      <c r="X149" s="4">
        <v>0</v>
      </c>
      <c r="Y149" s="4">
        <v>-2.5</v>
      </c>
      <c r="Z149" s="4">
        <v>-2.5</v>
      </c>
      <c r="AA149" s="4">
        <v>-3</v>
      </c>
      <c r="AB149">
        <v>0</v>
      </c>
      <c r="AC149">
        <v>0</v>
      </c>
      <c r="AD149" s="4">
        <v>0</v>
      </c>
      <c r="AE149" s="4">
        <v>0</v>
      </c>
      <c r="AF149" s="3">
        <f t="shared" si="8"/>
        <v>0.33369351669941061</v>
      </c>
      <c r="AG149" s="3">
        <f t="shared" si="9"/>
        <v>0.33224852071005917</v>
      </c>
      <c r="AH149" s="3">
        <f t="shared" si="10"/>
        <v>0.33303921568627448</v>
      </c>
      <c r="AI149" s="3">
        <f t="shared" si="11"/>
        <v>0.33383116883116881</v>
      </c>
    </row>
    <row r="150" spans="1:35" x14ac:dyDescent="0.2">
      <c r="A150" t="s">
        <v>98</v>
      </c>
      <c r="B150" t="s">
        <v>104</v>
      </c>
      <c r="C150">
        <v>128</v>
      </c>
      <c r="D150">
        <v>541</v>
      </c>
      <c r="E150">
        <v>489</v>
      </c>
      <c r="F150">
        <v>129</v>
      </c>
      <c r="G150">
        <v>90</v>
      </c>
      <c r="H150">
        <v>16</v>
      </c>
      <c r="I150">
        <v>1</v>
      </c>
      <c r="J150">
        <v>22</v>
      </c>
      <c r="K150">
        <v>44</v>
      </c>
      <c r="L150">
        <v>1</v>
      </c>
      <c r="M150">
        <v>3</v>
      </c>
      <c r="N150">
        <v>5</v>
      </c>
      <c r="O150">
        <v>18</v>
      </c>
      <c r="P150" s="3">
        <v>0.32500000000000001</v>
      </c>
      <c r="Q150" s="3">
        <v>0.436</v>
      </c>
      <c r="R150" s="3">
        <v>0.32600000000000001</v>
      </c>
      <c r="S150">
        <v>65</v>
      </c>
      <c r="T150" s="4">
        <v>3.3</v>
      </c>
      <c r="U150">
        <v>3</v>
      </c>
      <c r="V150">
        <v>3</v>
      </c>
      <c r="W150" s="4">
        <v>3.3</v>
      </c>
      <c r="X150" s="4">
        <v>-2.5</v>
      </c>
      <c r="Y150" s="4">
        <v>-0.7</v>
      </c>
      <c r="Z150" s="4">
        <v>-3.3</v>
      </c>
      <c r="AA150" s="4">
        <v>0.1</v>
      </c>
      <c r="AB150">
        <v>133</v>
      </c>
      <c r="AC150">
        <v>19</v>
      </c>
      <c r="AD150" s="4">
        <v>10</v>
      </c>
      <c r="AE150" s="4">
        <v>0</v>
      </c>
      <c r="AF150" s="3">
        <f t="shared" si="8"/>
        <v>0.33179297597042512</v>
      </c>
      <c r="AG150" s="3">
        <f t="shared" si="9"/>
        <v>0.33111111111111108</v>
      </c>
      <c r="AH150" s="3">
        <f t="shared" si="10"/>
        <v>0.32935779816513761</v>
      </c>
      <c r="AI150" s="3">
        <f t="shared" si="11"/>
        <v>0.33149350649350651</v>
      </c>
    </row>
    <row r="151" spans="1:35" x14ac:dyDescent="0.2">
      <c r="A151" t="s">
        <v>157</v>
      </c>
      <c r="B151" t="s">
        <v>309</v>
      </c>
      <c r="C151">
        <v>39</v>
      </c>
      <c r="D151">
        <v>151</v>
      </c>
      <c r="E151">
        <v>132</v>
      </c>
      <c r="F151">
        <v>37</v>
      </c>
      <c r="G151">
        <v>28</v>
      </c>
      <c r="H151">
        <v>5</v>
      </c>
      <c r="I151">
        <v>0</v>
      </c>
      <c r="J151">
        <v>4</v>
      </c>
      <c r="K151">
        <v>15</v>
      </c>
      <c r="L151">
        <v>0</v>
      </c>
      <c r="M151">
        <v>4</v>
      </c>
      <c r="N151">
        <v>0</v>
      </c>
      <c r="O151">
        <v>5</v>
      </c>
      <c r="P151" s="3">
        <v>0.371</v>
      </c>
      <c r="Q151" s="3">
        <v>0.40899999999999997</v>
      </c>
      <c r="R151" s="3">
        <v>0.34399999999999997</v>
      </c>
      <c r="S151">
        <v>20</v>
      </c>
      <c r="T151" s="4">
        <v>3.2</v>
      </c>
      <c r="U151">
        <v>0</v>
      </c>
      <c r="V151">
        <v>0</v>
      </c>
      <c r="W151" s="4">
        <v>3.2</v>
      </c>
      <c r="X151" s="4">
        <v>0</v>
      </c>
      <c r="Y151" s="4">
        <v>-1.1000000000000001</v>
      </c>
      <c r="Z151" s="4">
        <v>-1.1000000000000001</v>
      </c>
      <c r="AA151" s="4">
        <v>-1.1000000000000001</v>
      </c>
      <c r="AB151">
        <v>0</v>
      </c>
      <c r="AC151">
        <v>0</v>
      </c>
      <c r="AD151" s="4">
        <v>0</v>
      </c>
      <c r="AE151" s="4">
        <v>0</v>
      </c>
      <c r="AF151" s="3">
        <f t="shared" si="8"/>
        <v>0.34933774834437087</v>
      </c>
      <c r="AG151" s="3">
        <f t="shared" si="9"/>
        <v>0.34933774834437087</v>
      </c>
      <c r="AH151" s="3">
        <f t="shared" si="10"/>
        <v>0.34933774834437087</v>
      </c>
      <c r="AI151" s="3">
        <f t="shared" si="11"/>
        <v>0.34961038961038959</v>
      </c>
    </row>
    <row r="152" spans="1:35" x14ac:dyDescent="0.2">
      <c r="A152" t="s">
        <v>157</v>
      </c>
      <c r="B152" t="s">
        <v>333</v>
      </c>
      <c r="C152">
        <v>64</v>
      </c>
      <c r="D152">
        <v>208</v>
      </c>
      <c r="E152">
        <v>191</v>
      </c>
      <c r="F152">
        <v>57</v>
      </c>
      <c r="G152">
        <v>45</v>
      </c>
      <c r="H152">
        <v>6</v>
      </c>
      <c r="I152">
        <v>0</v>
      </c>
      <c r="J152">
        <v>6</v>
      </c>
      <c r="K152">
        <v>15</v>
      </c>
      <c r="L152">
        <v>1</v>
      </c>
      <c r="M152">
        <v>2</v>
      </c>
      <c r="N152">
        <v>0</v>
      </c>
      <c r="O152">
        <v>6</v>
      </c>
      <c r="P152" s="3">
        <v>0.35599999999999998</v>
      </c>
      <c r="Q152" s="3">
        <v>0.42399999999999999</v>
      </c>
      <c r="R152" s="3">
        <v>0.33600000000000002</v>
      </c>
      <c r="S152">
        <v>27</v>
      </c>
      <c r="T152" s="4">
        <v>3.1</v>
      </c>
      <c r="U152">
        <v>6</v>
      </c>
      <c r="V152">
        <v>0</v>
      </c>
      <c r="W152" s="4">
        <v>3.1</v>
      </c>
      <c r="X152" s="4">
        <v>0.6</v>
      </c>
      <c r="Y152" s="4">
        <v>0.1</v>
      </c>
      <c r="Z152" s="4">
        <v>0.7</v>
      </c>
      <c r="AA152" s="4">
        <v>-1.2</v>
      </c>
      <c r="AB152">
        <v>0</v>
      </c>
      <c r="AC152">
        <v>0</v>
      </c>
      <c r="AD152" s="4">
        <v>0</v>
      </c>
      <c r="AE152" s="4">
        <v>0</v>
      </c>
      <c r="AF152" s="3">
        <f t="shared" si="8"/>
        <v>0.34567307692307697</v>
      </c>
      <c r="AG152" s="3">
        <f t="shared" si="9"/>
        <v>0.34396135265700484</v>
      </c>
      <c r="AH152" s="3">
        <f t="shared" si="10"/>
        <v>0.34734299516908218</v>
      </c>
      <c r="AI152" s="3">
        <f t="shared" si="11"/>
        <v>0.3457142857142857</v>
      </c>
    </row>
    <row r="153" spans="1:35" x14ac:dyDescent="0.2">
      <c r="A153" t="s">
        <v>182</v>
      </c>
      <c r="B153" t="s">
        <v>288</v>
      </c>
      <c r="C153">
        <v>37</v>
      </c>
      <c r="D153">
        <v>116</v>
      </c>
      <c r="E153">
        <v>107</v>
      </c>
      <c r="F153">
        <v>36</v>
      </c>
      <c r="G153">
        <v>30</v>
      </c>
      <c r="H153">
        <v>5</v>
      </c>
      <c r="I153">
        <v>0</v>
      </c>
      <c r="J153">
        <v>1</v>
      </c>
      <c r="K153">
        <v>9</v>
      </c>
      <c r="L153">
        <v>0</v>
      </c>
      <c r="M153">
        <v>0</v>
      </c>
      <c r="N153">
        <v>0</v>
      </c>
      <c r="O153">
        <v>1</v>
      </c>
      <c r="P153" s="3">
        <v>0.38800000000000001</v>
      </c>
      <c r="Q153" s="3">
        <v>0.41099999999999998</v>
      </c>
      <c r="R153" s="3">
        <v>0.35099999999999998</v>
      </c>
      <c r="S153">
        <v>16</v>
      </c>
      <c r="T153" s="4">
        <v>3.1</v>
      </c>
      <c r="U153">
        <v>0</v>
      </c>
      <c r="V153">
        <v>2</v>
      </c>
      <c r="W153" s="4">
        <v>3.1</v>
      </c>
      <c r="X153" s="4">
        <v>-1.5</v>
      </c>
      <c r="Y153" s="4">
        <v>-0.2</v>
      </c>
      <c r="Z153" s="4">
        <v>-1.7</v>
      </c>
      <c r="AA153" s="4">
        <v>1.2</v>
      </c>
      <c r="AB153">
        <v>0</v>
      </c>
      <c r="AC153">
        <v>0</v>
      </c>
      <c r="AD153" s="4">
        <v>0</v>
      </c>
      <c r="AE153" s="4">
        <v>0</v>
      </c>
      <c r="AF153" s="3">
        <f t="shared" si="8"/>
        <v>0.35818965517241375</v>
      </c>
      <c r="AG153" s="3">
        <f t="shared" si="9"/>
        <v>0.35818965517241375</v>
      </c>
      <c r="AH153" s="3">
        <f t="shared" si="10"/>
        <v>0.35818965517241375</v>
      </c>
      <c r="AI153" s="3">
        <f t="shared" si="11"/>
        <v>0.36019480519480518</v>
      </c>
    </row>
    <row r="154" spans="1:35" x14ac:dyDescent="0.2">
      <c r="A154" t="s">
        <v>183</v>
      </c>
      <c r="B154" t="s">
        <v>202</v>
      </c>
      <c r="C154">
        <v>13</v>
      </c>
      <c r="D154">
        <v>25</v>
      </c>
      <c r="E154">
        <v>23</v>
      </c>
      <c r="F154">
        <v>9</v>
      </c>
      <c r="G154">
        <v>7</v>
      </c>
      <c r="H154">
        <v>0</v>
      </c>
      <c r="I154">
        <v>0</v>
      </c>
      <c r="J154">
        <v>2</v>
      </c>
      <c r="K154">
        <v>2</v>
      </c>
      <c r="L154">
        <v>0</v>
      </c>
      <c r="M154">
        <v>0</v>
      </c>
      <c r="N154">
        <v>0</v>
      </c>
      <c r="O154">
        <v>0</v>
      </c>
      <c r="P154" s="3">
        <v>0.44</v>
      </c>
      <c r="Q154" s="3">
        <v>0.65200000000000002</v>
      </c>
      <c r="R154" s="3">
        <v>0.46100000000000002</v>
      </c>
      <c r="S154">
        <v>5</v>
      </c>
      <c r="T154" s="4">
        <v>3</v>
      </c>
      <c r="U154">
        <v>0</v>
      </c>
      <c r="V154">
        <v>0</v>
      </c>
      <c r="W154" s="4">
        <v>3</v>
      </c>
      <c r="X154" s="4">
        <v>0</v>
      </c>
      <c r="Y154" s="4">
        <v>-0.4</v>
      </c>
      <c r="Z154" s="4">
        <v>-0.4</v>
      </c>
      <c r="AA154" s="4">
        <v>-0.1</v>
      </c>
      <c r="AB154">
        <v>0</v>
      </c>
      <c r="AC154">
        <v>0</v>
      </c>
      <c r="AD154" s="4">
        <v>0</v>
      </c>
      <c r="AE154" s="4">
        <v>0</v>
      </c>
      <c r="AF154" s="3">
        <f t="shared" si="8"/>
        <v>0.46799999999999997</v>
      </c>
      <c r="AG154" s="3">
        <f t="shared" si="9"/>
        <v>0.46799999999999997</v>
      </c>
      <c r="AH154" s="3">
        <f t="shared" si="10"/>
        <v>0.46799999999999997</v>
      </c>
      <c r="AI154" s="3">
        <f t="shared" si="11"/>
        <v>0.46883116883116882</v>
      </c>
    </row>
    <row r="155" spans="1:35" x14ac:dyDescent="0.2">
      <c r="A155" t="s">
        <v>197</v>
      </c>
      <c r="B155" t="s">
        <v>362</v>
      </c>
      <c r="C155">
        <v>89</v>
      </c>
      <c r="D155">
        <v>313</v>
      </c>
      <c r="E155">
        <v>282</v>
      </c>
      <c r="F155">
        <v>71</v>
      </c>
      <c r="G155">
        <v>43</v>
      </c>
      <c r="H155">
        <v>15</v>
      </c>
      <c r="I155">
        <v>0</v>
      </c>
      <c r="J155">
        <v>13</v>
      </c>
      <c r="K155">
        <v>28</v>
      </c>
      <c r="L155">
        <v>0</v>
      </c>
      <c r="M155">
        <v>2</v>
      </c>
      <c r="N155">
        <v>1</v>
      </c>
      <c r="O155">
        <v>3</v>
      </c>
      <c r="P155" s="3">
        <v>0.32300000000000001</v>
      </c>
      <c r="Q155" s="3">
        <v>0.443</v>
      </c>
      <c r="R155" s="3">
        <v>0.32900000000000001</v>
      </c>
      <c r="S155">
        <v>38</v>
      </c>
      <c r="T155" s="4">
        <v>2.9</v>
      </c>
      <c r="U155">
        <v>22</v>
      </c>
      <c r="V155">
        <v>2</v>
      </c>
      <c r="W155" s="4">
        <v>2.9</v>
      </c>
      <c r="X155" s="4">
        <v>3.4</v>
      </c>
      <c r="Y155" s="4">
        <v>1.6</v>
      </c>
      <c r="Z155" s="4">
        <v>5</v>
      </c>
      <c r="AA155" s="4">
        <v>-3.1</v>
      </c>
      <c r="AB155">
        <v>0</v>
      </c>
      <c r="AC155">
        <v>0</v>
      </c>
      <c r="AD155" s="4">
        <v>0</v>
      </c>
      <c r="AE155" s="4">
        <v>-1.7</v>
      </c>
      <c r="AF155" s="3">
        <f t="shared" si="8"/>
        <v>0.33370607028753996</v>
      </c>
      <c r="AG155" s="3">
        <f t="shared" si="9"/>
        <v>0.33370607028753996</v>
      </c>
      <c r="AH155" s="3">
        <f t="shared" si="10"/>
        <v>0.33264331210191084</v>
      </c>
      <c r="AI155" s="3">
        <f t="shared" si="11"/>
        <v>0.33259740259740256</v>
      </c>
    </row>
    <row r="156" spans="1:35" x14ac:dyDescent="0.2">
      <c r="A156" t="s">
        <v>98</v>
      </c>
      <c r="B156" t="s">
        <v>140</v>
      </c>
      <c r="C156">
        <v>17</v>
      </c>
      <c r="D156">
        <v>42</v>
      </c>
      <c r="E156">
        <v>40</v>
      </c>
      <c r="F156">
        <v>14</v>
      </c>
      <c r="G156">
        <v>10</v>
      </c>
      <c r="H156">
        <v>1</v>
      </c>
      <c r="I156">
        <v>0</v>
      </c>
      <c r="J156">
        <v>3</v>
      </c>
      <c r="K156">
        <v>1</v>
      </c>
      <c r="L156">
        <v>0</v>
      </c>
      <c r="M156">
        <v>0</v>
      </c>
      <c r="N156">
        <v>1</v>
      </c>
      <c r="O156">
        <v>0</v>
      </c>
      <c r="P156" s="3">
        <v>0.35699999999999998</v>
      </c>
      <c r="Q156" s="3">
        <v>0.6</v>
      </c>
      <c r="R156" s="3">
        <v>0.39800000000000002</v>
      </c>
      <c r="S156">
        <v>7</v>
      </c>
      <c r="T156" s="4">
        <v>2.8</v>
      </c>
      <c r="U156">
        <v>1</v>
      </c>
      <c r="V156">
        <v>1</v>
      </c>
      <c r="W156" s="4">
        <v>2.8</v>
      </c>
      <c r="X156" s="4">
        <v>-0.4</v>
      </c>
      <c r="Y156" s="4">
        <v>-0.4</v>
      </c>
      <c r="Z156" s="4">
        <v>-0.8</v>
      </c>
      <c r="AA156" s="4">
        <v>0.3</v>
      </c>
      <c r="AB156">
        <v>10</v>
      </c>
      <c r="AC156">
        <v>3</v>
      </c>
      <c r="AD156" s="4">
        <v>1.2</v>
      </c>
      <c r="AE156" s="4">
        <v>0</v>
      </c>
      <c r="AF156" s="3">
        <f t="shared" si="8"/>
        <v>0.40357142857142858</v>
      </c>
      <c r="AG156" s="3">
        <f t="shared" si="9"/>
        <v>0.40357142857142858</v>
      </c>
      <c r="AH156" s="3">
        <f t="shared" si="10"/>
        <v>0.39418604651162786</v>
      </c>
      <c r="AI156" s="3">
        <f t="shared" si="11"/>
        <v>0.40344155844155843</v>
      </c>
    </row>
    <row r="157" spans="1:35" x14ac:dyDescent="0.2">
      <c r="A157" t="s">
        <v>98</v>
      </c>
      <c r="B157" t="s">
        <v>177</v>
      </c>
      <c r="C157">
        <v>30</v>
      </c>
      <c r="D157">
        <v>103</v>
      </c>
      <c r="E157">
        <v>95</v>
      </c>
      <c r="F157">
        <v>31</v>
      </c>
      <c r="G157">
        <v>24</v>
      </c>
      <c r="H157">
        <v>6</v>
      </c>
      <c r="I157">
        <v>0</v>
      </c>
      <c r="J157">
        <v>1</v>
      </c>
      <c r="K157">
        <v>5</v>
      </c>
      <c r="L157">
        <v>0</v>
      </c>
      <c r="M157">
        <v>3</v>
      </c>
      <c r="N157">
        <v>0</v>
      </c>
      <c r="O157">
        <v>3</v>
      </c>
      <c r="P157" s="3">
        <v>0.379</v>
      </c>
      <c r="Q157" s="3">
        <v>0.42099999999999999</v>
      </c>
      <c r="R157" s="3">
        <v>0.35</v>
      </c>
      <c r="S157">
        <v>14</v>
      </c>
      <c r="T157" s="4">
        <v>2.7</v>
      </c>
      <c r="U157">
        <v>2</v>
      </c>
      <c r="V157">
        <v>1</v>
      </c>
      <c r="W157" s="4">
        <v>2.7</v>
      </c>
      <c r="X157" s="4">
        <v>-0.4</v>
      </c>
      <c r="Y157" s="4">
        <v>-1.5</v>
      </c>
      <c r="Z157" s="4">
        <v>-1.9</v>
      </c>
      <c r="AA157" s="4">
        <v>0.5</v>
      </c>
      <c r="AB157">
        <v>25</v>
      </c>
      <c r="AC157">
        <v>7</v>
      </c>
      <c r="AD157" s="4">
        <v>-1.6</v>
      </c>
      <c r="AE157" s="4">
        <v>0</v>
      </c>
      <c r="AF157" s="3">
        <f t="shared" si="8"/>
        <v>0.35631067961165053</v>
      </c>
      <c r="AG157" s="3">
        <f t="shared" si="9"/>
        <v>0.35631067961165053</v>
      </c>
      <c r="AH157" s="3">
        <f t="shared" si="10"/>
        <v>0.35631067961165053</v>
      </c>
      <c r="AI157" s="3">
        <f t="shared" si="11"/>
        <v>0.35818181818181816</v>
      </c>
    </row>
    <row r="158" spans="1:35" x14ac:dyDescent="0.2">
      <c r="A158" t="s">
        <v>161</v>
      </c>
      <c r="B158" t="s">
        <v>316</v>
      </c>
      <c r="C158">
        <v>67</v>
      </c>
      <c r="D158">
        <v>137</v>
      </c>
      <c r="E158">
        <v>127</v>
      </c>
      <c r="F158">
        <v>38</v>
      </c>
      <c r="G158">
        <v>27</v>
      </c>
      <c r="H158">
        <v>7</v>
      </c>
      <c r="I158">
        <v>1</v>
      </c>
      <c r="J158">
        <v>3</v>
      </c>
      <c r="K158">
        <v>8</v>
      </c>
      <c r="L158">
        <v>0</v>
      </c>
      <c r="M158">
        <v>2</v>
      </c>
      <c r="N158">
        <v>0</v>
      </c>
      <c r="O158">
        <v>2</v>
      </c>
      <c r="P158" s="3">
        <v>0.35</v>
      </c>
      <c r="Q158" s="3">
        <v>0.441</v>
      </c>
      <c r="R158" s="3">
        <v>0.34200000000000003</v>
      </c>
      <c r="S158">
        <v>18</v>
      </c>
      <c r="T158" s="4">
        <v>2.7</v>
      </c>
      <c r="U158">
        <v>1</v>
      </c>
      <c r="V158">
        <v>1</v>
      </c>
      <c r="W158" s="4">
        <v>2.7</v>
      </c>
      <c r="X158" s="4">
        <v>-0.7</v>
      </c>
      <c r="Y158" s="4">
        <v>-0.5</v>
      </c>
      <c r="Z158" s="4">
        <v>-1.3</v>
      </c>
      <c r="AA158" s="4">
        <v>-4.2</v>
      </c>
      <c r="AB158">
        <v>0</v>
      </c>
      <c r="AC158">
        <v>0</v>
      </c>
      <c r="AD158" s="4">
        <v>0</v>
      </c>
      <c r="AE158" s="4">
        <v>1.1000000000000001</v>
      </c>
      <c r="AF158" s="3">
        <f t="shared" si="8"/>
        <v>0.34781021897810216</v>
      </c>
      <c r="AG158" s="3">
        <f t="shared" si="9"/>
        <v>0.34781021897810216</v>
      </c>
      <c r="AH158" s="3">
        <f t="shared" si="10"/>
        <v>0.34781021897810216</v>
      </c>
      <c r="AI158" s="3">
        <f t="shared" si="11"/>
        <v>0.34772727272727272</v>
      </c>
    </row>
    <row r="159" spans="1:35" x14ac:dyDescent="0.2">
      <c r="A159" t="s">
        <v>161</v>
      </c>
      <c r="B159" t="s">
        <v>225</v>
      </c>
      <c r="C159">
        <v>23</v>
      </c>
      <c r="D159">
        <v>45</v>
      </c>
      <c r="E159">
        <v>41</v>
      </c>
      <c r="F159">
        <v>14</v>
      </c>
      <c r="G159">
        <v>10</v>
      </c>
      <c r="H159">
        <v>2</v>
      </c>
      <c r="I159">
        <v>0</v>
      </c>
      <c r="J159">
        <v>2</v>
      </c>
      <c r="K159">
        <v>3</v>
      </c>
      <c r="L159">
        <v>0</v>
      </c>
      <c r="M159">
        <v>0</v>
      </c>
      <c r="N159">
        <v>1</v>
      </c>
      <c r="O159">
        <v>0</v>
      </c>
      <c r="P159" s="3">
        <v>0.378</v>
      </c>
      <c r="Q159" s="3">
        <v>0.53700000000000003</v>
      </c>
      <c r="R159" s="3">
        <v>0.38500000000000001</v>
      </c>
      <c r="S159">
        <v>7</v>
      </c>
      <c r="T159" s="4">
        <v>2.5</v>
      </c>
      <c r="U159">
        <v>0</v>
      </c>
      <c r="V159">
        <v>0</v>
      </c>
      <c r="W159" s="4">
        <v>2.5</v>
      </c>
      <c r="X159" s="4">
        <v>0</v>
      </c>
      <c r="Y159" s="4">
        <v>0.1</v>
      </c>
      <c r="Z159" s="4">
        <v>0.1</v>
      </c>
      <c r="AA159" s="4">
        <v>-0.7</v>
      </c>
      <c r="AB159">
        <v>0</v>
      </c>
      <c r="AC159">
        <v>0</v>
      </c>
      <c r="AD159" s="4">
        <v>0</v>
      </c>
      <c r="AE159" s="4">
        <v>0.8</v>
      </c>
      <c r="AF159" s="3">
        <f t="shared" si="8"/>
        <v>0.39111111111111113</v>
      </c>
      <c r="AG159" s="3">
        <f t="shared" si="9"/>
        <v>0.39111111111111113</v>
      </c>
      <c r="AH159" s="3">
        <f t="shared" si="10"/>
        <v>0.38260869565217392</v>
      </c>
      <c r="AI159" s="3">
        <f t="shared" si="11"/>
        <v>0.39525974025974026</v>
      </c>
    </row>
    <row r="160" spans="1:35" x14ac:dyDescent="0.2">
      <c r="A160" t="s">
        <v>205</v>
      </c>
      <c r="B160" t="s">
        <v>386</v>
      </c>
      <c r="C160">
        <v>142</v>
      </c>
      <c r="D160">
        <v>572</v>
      </c>
      <c r="E160">
        <v>516</v>
      </c>
      <c r="F160">
        <v>150</v>
      </c>
      <c r="G160">
        <v>117</v>
      </c>
      <c r="H160">
        <v>23</v>
      </c>
      <c r="I160">
        <v>1</v>
      </c>
      <c r="J160">
        <v>9</v>
      </c>
      <c r="K160">
        <v>52</v>
      </c>
      <c r="L160">
        <v>2</v>
      </c>
      <c r="M160">
        <v>0</v>
      </c>
      <c r="N160">
        <v>4</v>
      </c>
      <c r="O160">
        <v>14</v>
      </c>
      <c r="P160" s="3">
        <v>0.35299999999999998</v>
      </c>
      <c r="Q160" s="3">
        <v>0.39100000000000001</v>
      </c>
      <c r="R160" s="3">
        <v>0.32300000000000001</v>
      </c>
      <c r="S160">
        <v>68</v>
      </c>
      <c r="T160" s="4">
        <v>2.5</v>
      </c>
      <c r="U160">
        <v>5</v>
      </c>
      <c r="V160">
        <v>1</v>
      </c>
      <c r="W160" s="4">
        <v>2.5</v>
      </c>
      <c r="X160" s="4">
        <v>-1.5</v>
      </c>
      <c r="Y160" s="4">
        <v>-3</v>
      </c>
      <c r="Z160" s="4">
        <v>-4.5</v>
      </c>
      <c r="AA160" s="4">
        <v>-1.3</v>
      </c>
      <c r="AB160">
        <v>0</v>
      </c>
      <c r="AC160">
        <v>0</v>
      </c>
      <c r="AD160" s="4">
        <v>0</v>
      </c>
      <c r="AE160" s="4">
        <v>0</v>
      </c>
      <c r="AF160" s="3">
        <f t="shared" si="8"/>
        <v>0.33225524475524471</v>
      </c>
      <c r="AG160" s="3">
        <f t="shared" si="9"/>
        <v>0.33096491228070174</v>
      </c>
      <c r="AH160" s="3">
        <f t="shared" si="10"/>
        <v>0.33109756097560972</v>
      </c>
      <c r="AI160" s="3">
        <f t="shared" si="11"/>
        <v>0.33324675324675324</v>
      </c>
    </row>
    <row r="161" spans="1:35" x14ac:dyDescent="0.2">
      <c r="A161" t="s">
        <v>161</v>
      </c>
      <c r="B161" t="s">
        <v>389</v>
      </c>
      <c r="C161">
        <v>156</v>
      </c>
      <c r="D161">
        <v>645</v>
      </c>
      <c r="E161">
        <v>572</v>
      </c>
      <c r="F161">
        <v>143</v>
      </c>
      <c r="G161">
        <v>93</v>
      </c>
      <c r="H161">
        <v>23</v>
      </c>
      <c r="I161">
        <v>2</v>
      </c>
      <c r="J161">
        <v>25</v>
      </c>
      <c r="K161">
        <v>62</v>
      </c>
      <c r="L161">
        <v>2</v>
      </c>
      <c r="M161">
        <v>5</v>
      </c>
      <c r="N161">
        <v>6</v>
      </c>
      <c r="O161">
        <v>12</v>
      </c>
      <c r="P161" s="3">
        <v>0.32600000000000001</v>
      </c>
      <c r="Q161" s="3">
        <v>0.42799999999999999</v>
      </c>
      <c r="R161" s="3">
        <v>0.32300000000000001</v>
      </c>
      <c r="S161">
        <v>76</v>
      </c>
      <c r="T161" s="4">
        <v>2.4</v>
      </c>
      <c r="U161">
        <v>2</v>
      </c>
      <c r="V161">
        <v>2</v>
      </c>
      <c r="W161" s="4">
        <v>2.4</v>
      </c>
      <c r="X161" s="4">
        <v>-2.6</v>
      </c>
      <c r="Y161" s="4">
        <v>-4.5999999999999996</v>
      </c>
      <c r="Z161" s="4">
        <v>-7.2</v>
      </c>
      <c r="AA161" s="4">
        <v>4.5999999999999996</v>
      </c>
      <c r="AB161">
        <v>0</v>
      </c>
      <c r="AC161">
        <v>0</v>
      </c>
      <c r="AD161" s="4">
        <v>0</v>
      </c>
      <c r="AE161" s="4">
        <v>1.2</v>
      </c>
      <c r="AF161" s="3">
        <f t="shared" si="8"/>
        <v>0.32953488372093021</v>
      </c>
      <c r="AG161" s="3">
        <f t="shared" si="9"/>
        <v>0.32838258164852252</v>
      </c>
      <c r="AH161" s="3">
        <f t="shared" si="10"/>
        <v>0.32750385208012323</v>
      </c>
      <c r="AI161" s="3">
        <f t="shared" si="11"/>
        <v>0.32948051948051943</v>
      </c>
    </row>
    <row r="162" spans="1:35" x14ac:dyDescent="0.2">
      <c r="A162" t="s">
        <v>182</v>
      </c>
      <c r="B162" t="s">
        <v>200</v>
      </c>
      <c r="C162">
        <v>9</v>
      </c>
      <c r="D162">
        <v>12</v>
      </c>
      <c r="E162">
        <v>12</v>
      </c>
      <c r="F162">
        <v>6</v>
      </c>
      <c r="G162">
        <v>4</v>
      </c>
      <c r="H162">
        <v>1</v>
      </c>
      <c r="I162">
        <v>0</v>
      </c>
      <c r="J162">
        <v>1</v>
      </c>
      <c r="K162">
        <v>0</v>
      </c>
      <c r="L162">
        <v>0</v>
      </c>
      <c r="M162">
        <v>0</v>
      </c>
      <c r="N162">
        <v>0</v>
      </c>
      <c r="O162">
        <v>0</v>
      </c>
      <c r="P162" s="3">
        <v>0.5</v>
      </c>
      <c r="Q162" s="3">
        <v>0.83299999999999996</v>
      </c>
      <c r="R162" s="3">
        <v>0.56299999999999994</v>
      </c>
      <c r="S162">
        <v>3</v>
      </c>
      <c r="T162" s="4">
        <v>2.4</v>
      </c>
      <c r="U162">
        <v>1</v>
      </c>
      <c r="V162">
        <v>0</v>
      </c>
      <c r="W162" s="4">
        <v>2.4</v>
      </c>
      <c r="X162" s="4">
        <v>0.2</v>
      </c>
      <c r="Y162" s="4">
        <v>0</v>
      </c>
      <c r="Z162" s="4">
        <v>0.2</v>
      </c>
      <c r="AA162" s="4">
        <v>0.5</v>
      </c>
      <c r="AB162">
        <v>0</v>
      </c>
      <c r="AC162">
        <v>0</v>
      </c>
      <c r="AD162" s="4">
        <v>0</v>
      </c>
      <c r="AE162" s="4">
        <v>0</v>
      </c>
      <c r="AF162" s="3">
        <f t="shared" si="8"/>
        <v>0.5708333333333333</v>
      </c>
      <c r="AG162" s="3">
        <f t="shared" si="9"/>
        <v>0.5708333333333333</v>
      </c>
      <c r="AH162" s="3">
        <f t="shared" si="10"/>
        <v>0.5708333333333333</v>
      </c>
      <c r="AI162" s="3">
        <f t="shared" si="11"/>
        <v>0.56266233766233764</v>
      </c>
    </row>
    <row r="163" spans="1:35" x14ac:dyDescent="0.2">
      <c r="A163" t="s">
        <v>182</v>
      </c>
      <c r="B163" t="s">
        <v>383</v>
      </c>
      <c r="C163">
        <v>103</v>
      </c>
      <c r="D163">
        <v>382</v>
      </c>
      <c r="E163">
        <v>342</v>
      </c>
      <c r="F163">
        <v>90</v>
      </c>
      <c r="G163">
        <v>62</v>
      </c>
      <c r="H163">
        <v>13</v>
      </c>
      <c r="I163">
        <v>5</v>
      </c>
      <c r="J163">
        <v>10</v>
      </c>
      <c r="K163">
        <v>38</v>
      </c>
      <c r="L163">
        <v>0</v>
      </c>
      <c r="M163">
        <v>0</v>
      </c>
      <c r="N163">
        <v>2</v>
      </c>
      <c r="O163">
        <v>4</v>
      </c>
      <c r="P163" s="3">
        <v>0.33500000000000002</v>
      </c>
      <c r="Q163" s="3">
        <v>0.41799999999999998</v>
      </c>
      <c r="R163" s="3">
        <v>0.32600000000000001</v>
      </c>
      <c r="S163">
        <v>46</v>
      </c>
      <c r="T163" s="4">
        <v>2.4</v>
      </c>
      <c r="U163">
        <v>5</v>
      </c>
      <c r="V163">
        <v>3</v>
      </c>
      <c r="W163" s="4">
        <v>2.4</v>
      </c>
      <c r="X163" s="4">
        <v>-1.6</v>
      </c>
      <c r="Y163" s="4">
        <v>-1.1000000000000001</v>
      </c>
      <c r="Z163" s="4">
        <v>-2.7</v>
      </c>
      <c r="AA163" s="4">
        <v>-2.5</v>
      </c>
      <c r="AB163">
        <v>0</v>
      </c>
      <c r="AC163">
        <v>0</v>
      </c>
      <c r="AD163" s="4">
        <v>0</v>
      </c>
      <c r="AE163" s="4">
        <v>3.5</v>
      </c>
      <c r="AF163" s="3">
        <f t="shared" si="8"/>
        <v>0.33154450261780105</v>
      </c>
      <c r="AG163" s="3">
        <f t="shared" si="9"/>
        <v>0.33154450261780105</v>
      </c>
      <c r="AH163" s="3">
        <f t="shared" si="10"/>
        <v>0.32981770833333335</v>
      </c>
      <c r="AI163" s="3">
        <f t="shared" si="11"/>
        <v>0.33149350649350651</v>
      </c>
    </row>
    <row r="164" spans="1:35" x14ac:dyDescent="0.2">
      <c r="A164" t="s">
        <v>157</v>
      </c>
      <c r="B164" t="s">
        <v>388</v>
      </c>
      <c r="C164">
        <v>149</v>
      </c>
      <c r="D164">
        <v>601</v>
      </c>
      <c r="E164">
        <v>554</v>
      </c>
      <c r="F164">
        <v>148</v>
      </c>
      <c r="G164">
        <v>94</v>
      </c>
      <c r="H164">
        <v>32</v>
      </c>
      <c r="I164">
        <v>1</v>
      </c>
      <c r="J164">
        <v>21</v>
      </c>
      <c r="K164">
        <v>38</v>
      </c>
      <c r="L164">
        <v>2</v>
      </c>
      <c r="M164">
        <v>5</v>
      </c>
      <c r="N164">
        <v>4</v>
      </c>
      <c r="O164">
        <v>22</v>
      </c>
      <c r="P164" s="3">
        <v>0.318</v>
      </c>
      <c r="Q164" s="3">
        <v>0.442</v>
      </c>
      <c r="R164" s="3">
        <v>0.32300000000000001</v>
      </c>
      <c r="S164">
        <v>71</v>
      </c>
      <c r="T164" s="4">
        <v>2.4</v>
      </c>
      <c r="U164">
        <v>2</v>
      </c>
      <c r="V164">
        <v>0</v>
      </c>
      <c r="W164" s="4">
        <v>2.4</v>
      </c>
      <c r="X164" s="4">
        <v>-1.3</v>
      </c>
      <c r="Y164" s="4">
        <v>-4.7</v>
      </c>
      <c r="Z164" s="4">
        <v>-6</v>
      </c>
      <c r="AA164" s="4">
        <v>0.8</v>
      </c>
      <c r="AB164">
        <v>0</v>
      </c>
      <c r="AC164">
        <v>0</v>
      </c>
      <c r="AD164" s="4">
        <v>0</v>
      </c>
      <c r="AE164" s="4">
        <v>0</v>
      </c>
      <c r="AF164" s="3">
        <f t="shared" si="8"/>
        <v>0.3299500831946755</v>
      </c>
      <c r="AG164" s="3">
        <f t="shared" si="9"/>
        <v>0.32871452420701169</v>
      </c>
      <c r="AH164" s="3">
        <f t="shared" si="10"/>
        <v>0.32885572139303482</v>
      </c>
      <c r="AI164" s="3">
        <f t="shared" si="11"/>
        <v>0.32935064935064934</v>
      </c>
    </row>
    <row r="165" spans="1:35" x14ac:dyDescent="0.2">
      <c r="A165" t="s">
        <v>161</v>
      </c>
      <c r="B165" t="s">
        <v>301</v>
      </c>
      <c r="C165">
        <v>35</v>
      </c>
      <c r="D165">
        <v>101</v>
      </c>
      <c r="E165">
        <v>94</v>
      </c>
      <c r="F165">
        <v>28</v>
      </c>
      <c r="G165">
        <v>20</v>
      </c>
      <c r="H165">
        <v>3</v>
      </c>
      <c r="I165">
        <v>1</v>
      </c>
      <c r="J165">
        <v>4</v>
      </c>
      <c r="K165">
        <v>6</v>
      </c>
      <c r="L165">
        <v>0</v>
      </c>
      <c r="M165">
        <v>0</v>
      </c>
      <c r="N165">
        <v>1</v>
      </c>
      <c r="O165">
        <v>1</v>
      </c>
      <c r="P165" s="3">
        <v>0.33700000000000002</v>
      </c>
      <c r="Q165" s="3">
        <v>0.47899999999999998</v>
      </c>
      <c r="R165" s="3">
        <v>0.34599999999999997</v>
      </c>
      <c r="S165">
        <v>13</v>
      </c>
      <c r="T165" s="4">
        <v>2.2999999999999998</v>
      </c>
      <c r="U165">
        <v>0</v>
      </c>
      <c r="V165">
        <v>0</v>
      </c>
      <c r="W165" s="4">
        <v>2.2999999999999998</v>
      </c>
      <c r="X165" s="4">
        <v>0</v>
      </c>
      <c r="Y165" s="4">
        <v>-0.5</v>
      </c>
      <c r="Z165" s="4">
        <v>-0.5</v>
      </c>
      <c r="AA165" s="4">
        <v>-3.5</v>
      </c>
      <c r="AB165">
        <v>0</v>
      </c>
      <c r="AC165">
        <v>0</v>
      </c>
      <c r="AD165" s="4">
        <v>0</v>
      </c>
      <c r="AE165" s="4">
        <v>1.2</v>
      </c>
      <c r="AF165" s="3">
        <f t="shared" si="8"/>
        <v>0.35198019801980196</v>
      </c>
      <c r="AG165" s="3">
        <f t="shared" si="9"/>
        <v>0.35198019801980196</v>
      </c>
      <c r="AH165" s="3">
        <f t="shared" si="10"/>
        <v>0.34852941176470587</v>
      </c>
      <c r="AI165" s="3">
        <f t="shared" si="11"/>
        <v>0.35246753246753243</v>
      </c>
    </row>
    <row r="166" spans="1:35" x14ac:dyDescent="0.2">
      <c r="A166" t="s">
        <v>197</v>
      </c>
      <c r="B166" t="s">
        <v>204</v>
      </c>
      <c r="C166">
        <v>8</v>
      </c>
      <c r="D166">
        <v>21</v>
      </c>
      <c r="E166">
        <v>20</v>
      </c>
      <c r="F166">
        <v>7</v>
      </c>
      <c r="G166">
        <v>3</v>
      </c>
      <c r="H166">
        <v>2</v>
      </c>
      <c r="I166">
        <v>1</v>
      </c>
      <c r="J166">
        <v>1</v>
      </c>
      <c r="K166">
        <v>1</v>
      </c>
      <c r="L166">
        <v>0</v>
      </c>
      <c r="M166">
        <v>0</v>
      </c>
      <c r="N166">
        <v>0</v>
      </c>
      <c r="O166">
        <v>0</v>
      </c>
      <c r="P166" s="3">
        <v>0.38100000000000001</v>
      </c>
      <c r="Q166" s="3">
        <v>0.7</v>
      </c>
      <c r="R166" s="3">
        <v>0.44600000000000001</v>
      </c>
      <c r="S166">
        <v>4</v>
      </c>
      <c r="T166" s="4">
        <v>2.2000000000000002</v>
      </c>
      <c r="U166">
        <v>1</v>
      </c>
      <c r="V166">
        <v>1</v>
      </c>
      <c r="W166" s="4">
        <v>2.2000000000000002</v>
      </c>
      <c r="X166" s="4">
        <v>-0.3</v>
      </c>
      <c r="Y166" s="4">
        <v>0</v>
      </c>
      <c r="Z166" s="4">
        <v>-0.3</v>
      </c>
      <c r="AA166" s="4">
        <v>0.6</v>
      </c>
      <c r="AB166">
        <v>0</v>
      </c>
      <c r="AC166">
        <v>0</v>
      </c>
      <c r="AD166" s="4">
        <v>0</v>
      </c>
      <c r="AE166" s="4">
        <v>0</v>
      </c>
      <c r="AF166" s="3">
        <f t="shared" si="8"/>
        <v>0.45238095238095238</v>
      </c>
      <c r="AG166" s="3">
        <f t="shared" si="9"/>
        <v>0.45238095238095238</v>
      </c>
      <c r="AH166" s="3">
        <f t="shared" si="10"/>
        <v>0.45238095238095238</v>
      </c>
      <c r="AI166" s="3">
        <f t="shared" si="11"/>
        <v>0.44993506493506497</v>
      </c>
    </row>
    <row r="167" spans="1:35" x14ac:dyDescent="0.2">
      <c r="A167" t="s">
        <v>98</v>
      </c>
      <c r="B167" t="s">
        <v>128</v>
      </c>
      <c r="C167">
        <v>47</v>
      </c>
      <c r="D167">
        <v>146</v>
      </c>
      <c r="E167">
        <v>130</v>
      </c>
      <c r="F167">
        <v>40</v>
      </c>
      <c r="G167">
        <v>33</v>
      </c>
      <c r="H167">
        <v>4</v>
      </c>
      <c r="I167">
        <v>1</v>
      </c>
      <c r="J167">
        <v>2</v>
      </c>
      <c r="K167">
        <v>13</v>
      </c>
      <c r="L167">
        <v>0</v>
      </c>
      <c r="M167">
        <v>1</v>
      </c>
      <c r="N167">
        <v>2</v>
      </c>
      <c r="O167">
        <v>1</v>
      </c>
      <c r="P167" s="3">
        <v>0.37</v>
      </c>
      <c r="Q167" s="3">
        <v>0.4</v>
      </c>
      <c r="R167" s="3">
        <v>0.33600000000000002</v>
      </c>
      <c r="S167">
        <v>18</v>
      </c>
      <c r="T167" s="4">
        <v>2.2000000000000002</v>
      </c>
      <c r="U167">
        <v>1</v>
      </c>
      <c r="V167">
        <v>0</v>
      </c>
      <c r="W167" s="4">
        <v>2.2000000000000002</v>
      </c>
      <c r="X167" s="4">
        <v>-0.4</v>
      </c>
      <c r="Y167" s="4">
        <v>0.1</v>
      </c>
      <c r="Z167" s="4">
        <v>-0.3</v>
      </c>
      <c r="AA167" s="4">
        <v>-1.1000000000000001</v>
      </c>
      <c r="AB167">
        <v>43</v>
      </c>
      <c r="AC167">
        <v>6</v>
      </c>
      <c r="AD167" s="4">
        <v>2.6</v>
      </c>
      <c r="AE167" s="4">
        <v>0</v>
      </c>
      <c r="AF167" s="3">
        <f t="shared" si="8"/>
        <v>0.34315068493150686</v>
      </c>
      <c r="AG167" s="3">
        <f t="shared" si="9"/>
        <v>0.34315068493150686</v>
      </c>
      <c r="AH167" s="3">
        <f t="shared" si="10"/>
        <v>0.3385135135135135</v>
      </c>
      <c r="AI167" s="3">
        <f t="shared" si="11"/>
        <v>0.34610389610389614</v>
      </c>
    </row>
    <row r="168" spans="1:35" x14ac:dyDescent="0.2">
      <c r="A168" t="s">
        <v>182</v>
      </c>
      <c r="B168" t="s">
        <v>367</v>
      </c>
      <c r="C168">
        <v>75</v>
      </c>
      <c r="D168">
        <v>253</v>
      </c>
      <c r="E168">
        <v>230</v>
      </c>
      <c r="F168">
        <v>62</v>
      </c>
      <c r="G168">
        <v>45</v>
      </c>
      <c r="H168">
        <v>6</v>
      </c>
      <c r="I168">
        <v>1</v>
      </c>
      <c r="J168">
        <v>10</v>
      </c>
      <c r="K168">
        <v>16</v>
      </c>
      <c r="L168">
        <v>1</v>
      </c>
      <c r="M168">
        <v>6</v>
      </c>
      <c r="N168">
        <v>1</v>
      </c>
      <c r="O168">
        <v>6</v>
      </c>
      <c r="P168" s="3">
        <v>0.33200000000000002</v>
      </c>
      <c r="Q168" s="3">
        <v>0.435</v>
      </c>
      <c r="R168" s="3">
        <v>0.32900000000000001</v>
      </c>
      <c r="S168">
        <v>31</v>
      </c>
      <c r="T168" s="4">
        <v>2.2000000000000002</v>
      </c>
      <c r="U168">
        <v>0</v>
      </c>
      <c r="V168">
        <v>2</v>
      </c>
      <c r="W168" s="4">
        <v>2.2000000000000002</v>
      </c>
      <c r="X168" s="4">
        <v>-1.8</v>
      </c>
      <c r="Y168" s="4">
        <v>0.7</v>
      </c>
      <c r="Z168" s="4">
        <v>-1.2</v>
      </c>
      <c r="AA168" s="4">
        <v>0.2</v>
      </c>
      <c r="AB168">
        <v>0</v>
      </c>
      <c r="AC168">
        <v>0</v>
      </c>
      <c r="AD168" s="4">
        <v>0</v>
      </c>
      <c r="AE168" s="4">
        <v>0</v>
      </c>
      <c r="AF168" s="3">
        <f t="shared" si="8"/>
        <v>0.33596837944664032</v>
      </c>
      <c r="AG168" s="3">
        <f t="shared" si="9"/>
        <v>0.3345238095238095</v>
      </c>
      <c r="AH168" s="3">
        <f t="shared" si="10"/>
        <v>0.33596837944664032</v>
      </c>
      <c r="AI168" s="3">
        <f t="shared" si="11"/>
        <v>0.33525974025974026</v>
      </c>
    </row>
    <row r="169" spans="1:35" x14ac:dyDescent="0.2">
      <c r="A169" t="s">
        <v>182</v>
      </c>
      <c r="B169" t="s">
        <v>210</v>
      </c>
      <c r="C169">
        <v>30</v>
      </c>
      <c r="D169">
        <v>26</v>
      </c>
      <c r="E169">
        <v>25</v>
      </c>
      <c r="F169">
        <v>6</v>
      </c>
      <c r="G169">
        <v>1</v>
      </c>
      <c r="H169">
        <v>1</v>
      </c>
      <c r="I169">
        <v>0</v>
      </c>
      <c r="J169">
        <v>4</v>
      </c>
      <c r="K169">
        <v>1</v>
      </c>
      <c r="L169">
        <v>0</v>
      </c>
      <c r="M169">
        <v>0</v>
      </c>
      <c r="N169">
        <v>0</v>
      </c>
      <c r="O169">
        <v>0</v>
      </c>
      <c r="P169" s="3">
        <v>0.26900000000000002</v>
      </c>
      <c r="Q169" s="3">
        <v>0.76</v>
      </c>
      <c r="R169" s="3">
        <v>0.41699999999999998</v>
      </c>
      <c r="S169">
        <v>5</v>
      </c>
      <c r="T169" s="4">
        <v>2.1</v>
      </c>
      <c r="U169">
        <v>1</v>
      </c>
      <c r="V169">
        <v>0</v>
      </c>
      <c r="W169" s="4">
        <v>2.1</v>
      </c>
      <c r="X169" s="4">
        <v>0.2</v>
      </c>
      <c r="Y169" s="4">
        <v>0</v>
      </c>
      <c r="Z169" s="4">
        <v>0.2</v>
      </c>
      <c r="AA169" s="4">
        <v>0.1</v>
      </c>
      <c r="AB169">
        <v>0</v>
      </c>
      <c r="AC169">
        <v>0</v>
      </c>
      <c r="AD169" s="4">
        <v>0</v>
      </c>
      <c r="AE169" s="4">
        <v>0</v>
      </c>
      <c r="AF169" s="3">
        <f t="shared" si="8"/>
        <v>0.41730769230769227</v>
      </c>
      <c r="AG169" s="3">
        <f t="shared" si="9"/>
        <v>0.41730769230769227</v>
      </c>
      <c r="AH169" s="3">
        <f t="shared" si="10"/>
        <v>0.41730769230769227</v>
      </c>
      <c r="AI169" s="3">
        <f t="shared" si="11"/>
        <v>0.40396103896103897</v>
      </c>
    </row>
    <row r="170" spans="1:35" x14ac:dyDescent="0.2">
      <c r="A170" t="s">
        <v>182</v>
      </c>
      <c r="B170" t="s">
        <v>394</v>
      </c>
      <c r="C170">
        <v>160</v>
      </c>
      <c r="D170">
        <v>695</v>
      </c>
      <c r="E170">
        <v>628</v>
      </c>
      <c r="F170">
        <v>167</v>
      </c>
      <c r="G170">
        <v>117</v>
      </c>
      <c r="H170">
        <v>26</v>
      </c>
      <c r="I170">
        <v>2</v>
      </c>
      <c r="J170">
        <v>22</v>
      </c>
      <c r="K170">
        <v>52</v>
      </c>
      <c r="L170">
        <v>2</v>
      </c>
      <c r="M170">
        <v>10</v>
      </c>
      <c r="N170">
        <v>5</v>
      </c>
      <c r="O170">
        <v>19</v>
      </c>
      <c r="P170" s="3">
        <v>0.32900000000000001</v>
      </c>
      <c r="Q170" s="3">
        <v>0.41899999999999998</v>
      </c>
      <c r="R170" s="3">
        <v>0.32200000000000001</v>
      </c>
      <c r="S170">
        <v>82</v>
      </c>
      <c r="T170" s="4">
        <v>2</v>
      </c>
      <c r="U170">
        <v>0</v>
      </c>
      <c r="V170">
        <v>1</v>
      </c>
      <c r="W170" s="4">
        <v>2</v>
      </c>
      <c r="X170" s="4">
        <v>-2.8</v>
      </c>
      <c r="Y170" s="4">
        <v>-3.8</v>
      </c>
      <c r="Z170" s="4">
        <v>-6.7</v>
      </c>
      <c r="AA170" s="4">
        <v>-0.1</v>
      </c>
      <c r="AB170">
        <v>0</v>
      </c>
      <c r="AC170">
        <v>0</v>
      </c>
      <c r="AD170" s="4">
        <v>0</v>
      </c>
      <c r="AE170" s="4">
        <v>0</v>
      </c>
      <c r="AF170" s="3">
        <f t="shared" si="8"/>
        <v>0.32863309352517983</v>
      </c>
      <c r="AG170" s="3">
        <f t="shared" si="9"/>
        <v>0.32756132756132755</v>
      </c>
      <c r="AH170" s="3">
        <f t="shared" si="10"/>
        <v>0.32722063037249283</v>
      </c>
      <c r="AI170" s="3">
        <f t="shared" si="11"/>
        <v>0.32831168831168833</v>
      </c>
    </row>
    <row r="171" spans="1:35" x14ac:dyDescent="0.2">
      <c r="A171" t="s">
        <v>195</v>
      </c>
      <c r="B171" t="s">
        <v>215</v>
      </c>
      <c r="C171">
        <v>18</v>
      </c>
      <c r="D171">
        <v>27</v>
      </c>
      <c r="E171">
        <v>23</v>
      </c>
      <c r="F171">
        <v>8</v>
      </c>
      <c r="G171">
        <v>7</v>
      </c>
      <c r="H171">
        <v>0</v>
      </c>
      <c r="I171">
        <v>0</v>
      </c>
      <c r="J171">
        <v>1</v>
      </c>
      <c r="K171">
        <v>4</v>
      </c>
      <c r="L171">
        <v>0</v>
      </c>
      <c r="M171">
        <v>0</v>
      </c>
      <c r="N171">
        <v>0</v>
      </c>
      <c r="O171">
        <v>1</v>
      </c>
      <c r="P171" s="3">
        <v>0.44400000000000001</v>
      </c>
      <c r="Q171" s="3">
        <v>0.47799999999999998</v>
      </c>
      <c r="R171" s="3">
        <v>0.40400000000000003</v>
      </c>
      <c r="S171">
        <v>5</v>
      </c>
      <c r="T171" s="4">
        <v>1.9</v>
      </c>
      <c r="U171">
        <v>1</v>
      </c>
      <c r="V171">
        <v>0</v>
      </c>
      <c r="W171" s="4">
        <v>1.9</v>
      </c>
      <c r="X171" s="4">
        <v>0.1</v>
      </c>
      <c r="Y171" s="4">
        <v>-0.6</v>
      </c>
      <c r="Z171" s="4">
        <v>-0.5</v>
      </c>
      <c r="AA171" s="4">
        <v>-0.9</v>
      </c>
      <c r="AB171">
        <v>0</v>
      </c>
      <c r="AC171">
        <v>0</v>
      </c>
      <c r="AD171" s="4">
        <v>0</v>
      </c>
      <c r="AE171" s="4">
        <v>0.4</v>
      </c>
      <c r="AF171" s="3">
        <f t="shared" si="8"/>
        <v>0.41111111111111109</v>
      </c>
      <c r="AG171" s="3">
        <f t="shared" si="9"/>
        <v>0.41111111111111109</v>
      </c>
      <c r="AH171" s="3">
        <f t="shared" si="10"/>
        <v>0.41111111111111109</v>
      </c>
      <c r="AI171" s="3">
        <f t="shared" si="11"/>
        <v>0.4146753246753247</v>
      </c>
    </row>
    <row r="172" spans="1:35" x14ac:dyDescent="0.2">
      <c r="A172" t="s">
        <v>205</v>
      </c>
      <c r="B172" t="s">
        <v>396</v>
      </c>
      <c r="C172">
        <v>153</v>
      </c>
      <c r="D172">
        <v>661</v>
      </c>
      <c r="E172">
        <v>572</v>
      </c>
      <c r="F172">
        <v>126</v>
      </c>
      <c r="G172">
        <v>73</v>
      </c>
      <c r="H172">
        <v>18</v>
      </c>
      <c r="I172">
        <v>1</v>
      </c>
      <c r="J172">
        <v>34</v>
      </c>
      <c r="K172">
        <v>83</v>
      </c>
      <c r="L172">
        <v>2</v>
      </c>
      <c r="M172">
        <v>1</v>
      </c>
      <c r="N172">
        <v>5</v>
      </c>
      <c r="O172">
        <v>15</v>
      </c>
      <c r="P172" s="3">
        <v>0.318</v>
      </c>
      <c r="Q172" s="3">
        <v>0.434</v>
      </c>
      <c r="R172" s="3">
        <v>0.32200000000000001</v>
      </c>
      <c r="S172">
        <v>77</v>
      </c>
      <c r="T172" s="4">
        <v>1.9</v>
      </c>
      <c r="U172">
        <v>15</v>
      </c>
      <c r="V172">
        <v>5</v>
      </c>
      <c r="W172" s="4">
        <v>1.9</v>
      </c>
      <c r="X172" s="4">
        <v>-0.9</v>
      </c>
      <c r="Y172" s="4">
        <v>-2.1</v>
      </c>
      <c r="Z172" s="4">
        <v>-3</v>
      </c>
      <c r="AA172" s="4">
        <v>-18.3</v>
      </c>
      <c r="AB172">
        <v>0</v>
      </c>
      <c r="AC172">
        <v>0</v>
      </c>
      <c r="AD172" s="4">
        <v>0</v>
      </c>
      <c r="AE172" s="4">
        <v>0</v>
      </c>
      <c r="AF172" s="3">
        <f t="shared" si="8"/>
        <v>0.32768532526475036</v>
      </c>
      <c r="AG172" s="3">
        <f t="shared" si="9"/>
        <v>0.32655538694992409</v>
      </c>
      <c r="AH172" s="3">
        <f t="shared" si="10"/>
        <v>0.32620481927710843</v>
      </c>
      <c r="AI172" s="3">
        <f t="shared" si="11"/>
        <v>0.32675324675324674</v>
      </c>
    </row>
    <row r="173" spans="1:35" x14ac:dyDescent="0.2">
      <c r="A173" t="s">
        <v>195</v>
      </c>
      <c r="B173" t="s">
        <v>317</v>
      </c>
      <c r="C173">
        <v>37</v>
      </c>
      <c r="D173">
        <v>94</v>
      </c>
      <c r="E173">
        <v>80</v>
      </c>
      <c r="F173">
        <v>22</v>
      </c>
      <c r="G173">
        <v>16</v>
      </c>
      <c r="H173">
        <v>3</v>
      </c>
      <c r="I173">
        <v>0</v>
      </c>
      <c r="J173">
        <v>3</v>
      </c>
      <c r="K173">
        <v>9</v>
      </c>
      <c r="L173">
        <v>0</v>
      </c>
      <c r="M173">
        <v>3</v>
      </c>
      <c r="N173">
        <v>2</v>
      </c>
      <c r="O173">
        <v>3</v>
      </c>
      <c r="P173" s="3">
        <v>0.36199999999999999</v>
      </c>
      <c r="Q173" s="3">
        <v>0.42499999999999999</v>
      </c>
      <c r="R173" s="3">
        <v>0.34200000000000003</v>
      </c>
      <c r="S173">
        <v>12</v>
      </c>
      <c r="T173" s="4">
        <v>1.8</v>
      </c>
      <c r="U173">
        <v>4</v>
      </c>
      <c r="V173">
        <v>2</v>
      </c>
      <c r="W173" s="4">
        <v>1.8</v>
      </c>
      <c r="X173" s="4">
        <v>-0.4</v>
      </c>
      <c r="Y173" s="4">
        <v>0</v>
      </c>
      <c r="Z173" s="4">
        <v>-0.4</v>
      </c>
      <c r="AA173" s="4">
        <v>-0.4</v>
      </c>
      <c r="AB173">
        <v>0</v>
      </c>
      <c r="AC173">
        <v>0</v>
      </c>
      <c r="AD173" s="4">
        <v>0</v>
      </c>
      <c r="AE173" s="4">
        <v>0.7</v>
      </c>
      <c r="AF173" s="3">
        <f t="shared" si="8"/>
        <v>0.34627659574468084</v>
      </c>
      <c r="AG173" s="3">
        <f t="shared" si="9"/>
        <v>0.34627659574468084</v>
      </c>
      <c r="AH173" s="3">
        <f t="shared" si="10"/>
        <v>0.33906249999999999</v>
      </c>
      <c r="AI173" s="3">
        <f t="shared" si="11"/>
        <v>0.34954545454545455</v>
      </c>
    </row>
    <row r="174" spans="1:35" x14ac:dyDescent="0.2">
      <c r="A174" t="s">
        <v>195</v>
      </c>
      <c r="B174" t="s">
        <v>372</v>
      </c>
      <c r="C174">
        <v>68</v>
      </c>
      <c r="D174">
        <v>228</v>
      </c>
      <c r="E174">
        <v>212</v>
      </c>
      <c r="F174">
        <v>64</v>
      </c>
      <c r="G174">
        <v>52</v>
      </c>
      <c r="H174">
        <v>6</v>
      </c>
      <c r="I174">
        <v>0</v>
      </c>
      <c r="J174">
        <v>6</v>
      </c>
      <c r="K174">
        <v>15</v>
      </c>
      <c r="L174">
        <v>2</v>
      </c>
      <c r="M174">
        <v>1</v>
      </c>
      <c r="N174">
        <v>0</v>
      </c>
      <c r="O174">
        <v>4</v>
      </c>
      <c r="P174" s="3">
        <v>0.35099999999999998</v>
      </c>
      <c r="Q174" s="3">
        <v>0.41499999999999998</v>
      </c>
      <c r="R174" s="3">
        <v>0.32800000000000001</v>
      </c>
      <c r="S174">
        <v>28</v>
      </c>
      <c r="T174" s="4">
        <v>1.8</v>
      </c>
      <c r="U174">
        <v>1</v>
      </c>
      <c r="V174">
        <v>3</v>
      </c>
      <c r="W174" s="4">
        <v>1.8</v>
      </c>
      <c r="X174" s="4">
        <v>-2.1</v>
      </c>
      <c r="Y174" s="4">
        <v>-2.2999999999999998</v>
      </c>
      <c r="Z174" s="4">
        <v>-4.4000000000000004</v>
      </c>
      <c r="AA174" s="4">
        <v>-1.1000000000000001</v>
      </c>
      <c r="AB174">
        <v>0</v>
      </c>
      <c r="AC174">
        <v>0</v>
      </c>
      <c r="AD174" s="4">
        <v>0</v>
      </c>
      <c r="AE174" s="4">
        <v>0.6</v>
      </c>
      <c r="AF174" s="3">
        <f t="shared" si="8"/>
        <v>0.33991228070175439</v>
      </c>
      <c r="AG174" s="3">
        <f t="shared" si="9"/>
        <v>0.33672566371681412</v>
      </c>
      <c r="AH174" s="3">
        <f t="shared" si="10"/>
        <v>0.34292035398230086</v>
      </c>
      <c r="AI174" s="3">
        <f t="shared" si="11"/>
        <v>0.33987012987012982</v>
      </c>
    </row>
    <row r="175" spans="1:35" x14ac:dyDescent="0.2">
      <c r="A175" t="s">
        <v>183</v>
      </c>
      <c r="B175" t="s">
        <v>216</v>
      </c>
      <c r="C175">
        <v>10</v>
      </c>
      <c r="D175">
        <v>26</v>
      </c>
      <c r="E175">
        <v>24</v>
      </c>
      <c r="F175">
        <v>9</v>
      </c>
      <c r="G175">
        <v>8</v>
      </c>
      <c r="H175">
        <v>0</v>
      </c>
      <c r="I175">
        <v>0</v>
      </c>
      <c r="J175">
        <v>1</v>
      </c>
      <c r="K175">
        <v>2</v>
      </c>
      <c r="L175">
        <v>0</v>
      </c>
      <c r="M175">
        <v>0</v>
      </c>
      <c r="N175">
        <v>0</v>
      </c>
      <c r="O175">
        <v>1</v>
      </c>
      <c r="P175" s="3">
        <v>0.42299999999999999</v>
      </c>
      <c r="Q175" s="3">
        <v>0.5</v>
      </c>
      <c r="R175" s="3">
        <v>0.4</v>
      </c>
      <c r="S175">
        <v>4</v>
      </c>
      <c r="T175" s="4">
        <v>1.8</v>
      </c>
      <c r="U175">
        <v>2</v>
      </c>
      <c r="V175">
        <v>0</v>
      </c>
      <c r="W175" s="4">
        <v>1.8</v>
      </c>
      <c r="X175" s="4">
        <v>0.3</v>
      </c>
      <c r="Y175" s="4">
        <v>0.2</v>
      </c>
      <c r="Z175" s="4">
        <v>0.5</v>
      </c>
      <c r="AA175" s="4">
        <v>-0.3</v>
      </c>
      <c r="AB175">
        <v>0</v>
      </c>
      <c r="AC175">
        <v>0</v>
      </c>
      <c r="AD175" s="4">
        <v>0</v>
      </c>
      <c r="AE175" s="4">
        <v>0</v>
      </c>
      <c r="AF175" s="3">
        <f t="shared" si="8"/>
        <v>0.40769230769230769</v>
      </c>
      <c r="AG175" s="3">
        <f t="shared" si="9"/>
        <v>0.40769230769230769</v>
      </c>
      <c r="AH175" s="3">
        <f t="shared" si="10"/>
        <v>0.40769230769230769</v>
      </c>
      <c r="AI175" s="3">
        <f t="shared" si="11"/>
        <v>0.40954545454545455</v>
      </c>
    </row>
    <row r="176" spans="1:35" x14ac:dyDescent="0.2">
      <c r="A176" t="s">
        <v>183</v>
      </c>
      <c r="B176" t="s">
        <v>393</v>
      </c>
      <c r="C176">
        <v>154</v>
      </c>
      <c r="D176">
        <v>580</v>
      </c>
      <c r="E176">
        <v>534</v>
      </c>
      <c r="F176">
        <v>144</v>
      </c>
      <c r="G176">
        <v>100</v>
      </c>
      <c r="H176">
        <v>23</v>
      </c>
      <c r="I176">
        <v>0</v>
      </c>
      <c r="J176">
        <v>21</v>
      </c>
      <c r="K176">
        <v>36</v>
      </c>
      <c r="L176">
        <v>1</v>
      </c>
      <c r="M176">
        <v>6</v>
      </c>
      <c r="N176">
        <v>4</v>
      </c>
      <c r="O176">
        <v>12</v>
      </c>
      <c r="P176" s="3">
        <v>0.32100000000000001</v>
      </c>
      <c r="Q176" s="3">
        <v>0.43099999999999999</v>
      </c>
      <c r="R176" s="3">
        <v>0.32200000000000001</v>
      </c>
      <c r="S176">
        <v>68</v>
      </c>
      <c r="T176" s="4">
        <v>1.7</v>
      </c>
      <c r="U176">
        <v>9</v>
      </c>
      <c r="V176">
        <v>5</v>
      </c>
      <c r="W176" s="4">
        <v>1.7</v>
      </c>
      <c r="X176" s="4">
        <v>-2.1</v>
      </c>
      <c r="Y176" s="4">
        <v>-1.9</v>
      </c>
      <c r="Z176" s="4">
        <v>-4</v>
      </c>
      <c r="AA176" s="4">
        <v>11.4</v>
      </c>
      <c r="AB176">
        <v>0</v>
      </c>
      <c r="AC176">
        <v>0</v>
      </c>
      <c r="AD176" s="4">
        <v>0</v>
      </c>
      <c r="AE176" s="4">
        <v>0</v>
      </c>
      <c r="AF176" s="3">
        <f t="shared" si="8"/>
        <v>0.32784482758620692</v>
      </c>
      <c r="AG176" s="3">
        <f t="shared" si="9"/>
        <v>0.32720207253886008</v>
      </c>
      <c r="AH176" s="3">
        <f t="shared" si="10"/>
        <v>0.32615780445969128</v>
      </c>
      <c r="AI176" s="3">
        <f t="shared" si="11"/>
        <v>0.32753246753246751</v>
      </c>
    </row>
    <row r="177" spans="1:35" x14ac:dyDescent="0.2">
      <c r="A177" t="s">
        <v>205</v>
      </c>
      <c r="B177" t="s">
        <v>391</v>
      </c>
      <c r="C177">
        <v>114</v>
      </c>
      <c r="D177">
        <v>488</v>
      </c>
      <c r="E177">
        <v>442</v>
      </c>
      <c r="F177">
        <v>116</v>
      </c>
      <c r="G177">
        <v>75</v>
      </c>
      <c r="H177">
        <v>21</v>
      </c>
      <c r="I177">
        <v>3</v>
      </c>
      <c r="J177">
        <v>17</v>
      </c>
      <c r="K177">
        <v>39</v>
      </c>
      <c r="L177">
        <v>0</v>
      </c>
      <c r="M177">
        <v>0</v>
      </c>
      <c r="N177">
        <v>7</v>
      </c>
      <c r="O177">
        <v>8</v>
      </c>
      <c r="P177" s="3">
        <v>0.318</v>
      </c>
      <c r="Q177" s="3">
        <v>0.439</v>
      </c>
      <c r="R177" s="3">
        <v>0.32300000000000001</v>
      </c>
      <c r="S177">
        <v>57</v>
      </c>
      <c r="T177" s="4">
        <v>1.7</v>
      </c>
      <c r="U177">
        <v>22</v>
      </c>
      <c r="V177">
        <v>6</v>
      </c>
      <c r="W177" s="4">
        <v>1.7</v>
      </c>
      <c r="X177" s="4">
        <v>0.9</v>
      </c>
      <c r="Y177" s="4">
        <v>1.9</v>
      </c>
      <c r="Z177" s="4">
        <v>2.8</v>
      </c>
      <c r="AA177" s="4">
        <v>5.0999999999999996</v>
      </c>
      <c r="AB177">
        <v>0</v>
      </c>
      <c r="AC177">
        <v>0</v>
      </c>
      <c r="AD177" s="4">
        <v>0</v>
      </c>
      <c r="AE177" s="4">
        <v>0</v>
      </c>
      <c r="AF177" s="3">
        <f t="shared" si="8"/>
        <v>0.32756147540983604</v>
      </c>
      <c r="AG177" s="3">
        <f t="shared" si="9"/>
        <v>0.32756147540983604</v>
      </c>
      <c r="AH177" s="3">
        <f t="shared" si="10"/>
        <v>0.3229292929292929</v>
      </c>
      <c r="AI177" s="3">
        <f t="shared" si="11"/>
        <v>0.32837662337662338</v>
      </c>
    </row>
    <row r="178" spans="1:35" x14ac:dyDescent="0.2">
      <c r="A178" t="s">
        <v>98</v>
      </c>
      <c r="B178" t="s">
        <v>141</v>
      </c>
      <c r="C178">
        <v>44</v>
      </c>
      <c r="D178">
        <v>153</v>
      </c>
      <c r="E178">
        <v>134</v>
      </c>
      <c r="F178">
        <v>34</v>
      </c>
      <c r="G178">
        <v>23</v>
      </c>
      <c r="H178">
        <v>6</v>
      </c>
      <c r="I178">
        <v>0</v>
      </c>
      <c r="J178">
        <v>5</v>
      </c>
      <c r="K178">
        <v>19</v>
      </c>
      <c r="L178">
        <v>0</v>
      </c>
      <c r="M178">
        <v>0</v>
      </c>
      <c r="N178">
        <v>0</v>
      </c>
      <c r="O178">
        <v>6</v>
      </c>
      <c r="P178" s="3">
        <v>0.34599999999999997</v>
      </c>
      <c r="Q178" s="3">
        <v>0.41</v>
      </c>
      <c r="R178" s="3">
        <v>0.33100000000000002</v>
      </c>
      <c r="S178">
        <v>19</v>
      </c>
      <c r="T178" s="4">
        <v>1.7</v>
      </c>
      <c r="U178">
        <v>7</v>
      </c>
      <c r="V178">
        <v>2</v>
      </c>
      <c r="W178" s="4">
        <v>1.7</v>
      </c>
      <c r="X178" s="4">
        <v>0.2</v>
      </c>
      <c r="Y178" s="4">
        <v>-1.4</v>
      </c>
      <c r="Z178" s="4">
        <v>-1.2</v>
      </c>
      <c r="AA178" s="4">
        <v>-0.6</v>
      </c>
      <c r="AB178">
        <v>57</v>
      </c>
      <c r="AC178">
        <v>10</v>
      </c>
      <c r="AD178" s="4">
        <v>1.2</v>
      </c>
      <c r="AE178" s="4">
        <v>0</v>
      </c>
      <c r="AF178" s="3">
        <f t="shared" si="8"/>
        <v>0.33660130718954251</v>
      </c>
      <c r="AG178" s="3">
        <f t="shared" si="9"/>
        <v>0.33660130718954251</v>
      </c>
      <c r="AH178" s="3">
        <f t="shared" si="10"/>
        <v>0.33660130718954251</v>
      </c>
      <c r="AI178" s="3">
        <f t="shared" si="11"/>
        <v>0.3353246753246753</v>
      </c>
    </row>
    <row r="179" spans="1:35" x14ac:dyDescent="0.2">
      <c r="A179" t="s">
        <v>157</v>
      </c>
      <c r="B179" t="s">
        <v>203</v>
      </c>
      <c r="C179">
        <v>13</v>
      </c>
      <c r="D179">
        <v>15</v>
      </c>
      <c r="E179">
        <v>15</v>
      </c>
      <c r="F179">
        <v>6</v>
      </c>
      <c r="G179">
        <v>4</v>
      </c>
      <c r="H179">
        <v>1</v>
      </c>
      <c r="I179">
        <v>0</v>
      </c>
      <c r="J179">
        <v>1</v>
      </c>
      <c r="K179">
        <v>0</v>
      </c>
      <c r="L179">
        <v>0</v>
      </c>
      <c r="M179">
        <v>0</v>
      </c>
      <c r="N179">
        <v>0</v>
      </c>
      <c r="O179">
        <v>1</v>
      </c>
      <c r="P179" s="3">
        <v>0.4</v>
      </c>
      <c r="Q179" s="3">
        <v>0.66700000000000004</v>
      </c>
      <c r="R179" s="3">
        <v>0.45</v>
      </c>
      <c r="S179">
        <v>3</v>
      </c>
      <c r="T179" s="4">
        <v>1.6</v>
      </c>
      <c r="U179">
        <v>0</v>
      </c>
      <c r="V179">
        <v>0</v>
      </c>
      <c r="W179" s="4">
        <v>1.6</v>
      </c>
      <c r="X179" s="4">
        <v>0</v>
      </c>
      <c r="Y179" s="4">
        <v>0</v>
      </c>
      <c r="Z179" s="4">
        <v>0</v>
      </c>
      <c r="AA179" s="4">
        <v>0.1</v>
      </c>
      <c r="AB179">
        <v>0</v>
      </c>
      <c r="AC179">
        <v>0</v>
      </c>
      <c r="AD179" s="4">
        <v>0</v>
      </c>
      <c r="AE179" s="4">
        <v>0</v>
      </c>
      <c r="AF179" s="3">
        <f t="shared" si="8"/>
        <v>0.45666666666666667</v>
      </c>
      <c r="AG179" s="3">
        <f t="shared" si="9"/>
        <v>0.45666666666666667</v>
      </c>
      <c r="AH179" s="3">
        <f t="shared" si="10"/>
        <v>0.45666666666666667</v>
      </c>
      <c r="AI179" s="3">
        <f t="shared" si="11"/>
        <v>0.45032467532467529</v>
      </c>
    </row>
    <row r="180" spans="1:35" x14ac:dyDescent="0.2">
      <c r="A180" t="s">
        <v>195</v>
      </c>
      <c r="B180" t="s">
        <v>366</v>
      </c>
      <c r="C180">
        <v>81</v>
      </c>
      <c r="D180">
        <v>184</v>
      </c>
      <c r="E180">
        <v>164</v>
      </c>
      <c r="F180">
        <v>45</v>
      </c>
      <c r="G180">
        <v>32</v>
      </c>
      <c r="H180">
        <v>7</v>
      </c>
      <c r="I180">
        <v>0</v>
      </c>
      <c r="J180">
        <v>6</v>
      </c>
      <c r="K180">
        <v>16</v>
      </c>
      <c r="L180">
        <v>1</v>
      </c>
      <c r="M180">
        <v>2</v>
      </c>
      <c r="N180">
        <v>2</v>
      </c>
      <c r="O180">
        <v>6</v>
      </c>
      <c r="P180" s="3">
        <v>0.34200000000000003</v>
      </c>
      <c r="Q180" s="3">
        <v>0.42699999999999999</v>
      </c>
      <c r="R180" s="3">
        <v>0.32900000000000001</v>
      </c>
      <c r="S180">
        <v>22</v>
      </c>
      <c r="T180" s="4">
        <v>1.6</v>
      </c>
      <c r="U180">
        <v>12</v>
      </c>
      <c r="V180">
        <v>1</v>
      </c>
      <c r="W180" s="4">
        <v>1.6</v>
      </c>
      <c r="X180" s="4">
        <v>1.8</v>
      </c>
      <c r="Y180" s="4">
        <v>0</v>
      </c>
      <c r="Z180" s="4">
        <v>1.8</v>
      </c>
      <c r="AA180" s="4">
        <v>2.1</v>
      </c>
      <c r="AB180">
        <v>0</v>
      </c>
      <c r="AC180">
        <v>0</v>
      </c>
      <c r="AD180" s="4">
        <v>0</v>
      </c>
      <c r="AE180" s="4">
        <v>-0.1</v>
      </c>
      <c r="AF180" s="3">
        <f t="shared" si="8"/>
        <v>0.33777173913043479</v>
      </c>
      <c r="AG180" s="3">
        <f t="shared" si="9"/>
        <v>0.33579234972677596</v>
      </c>
      <c r="AH180" s="3">
        <f t="shared" si="10"/>
        <v>0.33594594594594596</v>
      </c>
      <c r="AI180" s="3">
        <f t="shared" si="11"/>
        <v>0.33850649350649348</v>
      </c>
    </row>
    <row r="181" spans="1:35" x14ac:dyDescent="0.2">
      <c r="A181" t="s">
        <v>182</v>
      </c>
      <c r="B181" t="s">
        <v>193</v>
      </c>
      <c r="C181">
        <v>3</v>
      </c>
      <c r="D181">
        <v>3</v>
      </c>
      <c r="E181">
        <v>3</v>
      </c>
      <c r="F181">
        <v>2</v>
      </c>
      <c r="G181">
        <v>1</v>
      </c>
      <c r="H181">
        <v>0</v>
      </c>
      <c r="I181">
        <v>0</v>
      </c>
      <c r="J181">
        <v>1</v>
      </c>
      <c r="K181">
        <v>0</v>
      </c>
      <c r="L181">
        <v>0</v>
      </c>
      <c r="M181">
        <v>0</v>
      </c>
      <c r="N181">
        <v>0</v>
      </c>
      <c r="O181">
        <v>0</v>
      </c>
      <c r="P181" s="3">
        <v>0.66700000000000004</v>
      </c>
      <c r="Q181" s="3">
        <v>1.667</v>
      </c>
      <c r="R181" s="3">
        <v>0.96299999999999997</v>
      </c>
      <c r="S181">
        <v>1</v>
      </c>
      <c r="T181" s="4">
        <v>1.6</v>
      </c>
      <c r="U181">
        <v>0</v>
      </c>
      <c r="V181">
        <v>0</v>
      </c>
      <c r="W181" s="4">
        <v>1.6</v>
      </c>
      <c r="X181" s="4">
        <v>0</v>
      </c>
      <c r="Y181" s="4">
        <v>0</v>
      </c>
      <c r="Z181" s="4">
        <v>0</v>
      </c>
      <c r="AA181" s="4">
        <v>0</v>
      </c>
      <c r="AB181">
        <v>0</v>
      </c>
      <c r="AC181">
        <v>0</v>
      </c>
      <c r="AD181" s="4">
        <v>0</v>
      </c>
      <c r="AE181" s="4">
        <v>0</v>
      </c>
      <c r="AF181" s="3">
        <f t="shared" si="8"/>
        <v>0.96666666666666667</v>
      </c>
      <c r="AG181" s="3">
        <f t="shared" si="9"/>
        <v>0.96666666666666667</v>
      </c>
      <c r="AH181" s="3">
        <f t="shared" si="10"/>
        <v>0.96666666666666667</v>
      </c>
      <c r="AI181" s="3">
        <f t="shared" si="11"/>
        <v>0.93103896103896111</v>
      </c>
    </row>
    <row r="182" spans="1:35" x14ac:dyDescent="0.2">
      <c r="A182" t="s">
        <v>197</v>
      </c>
      <c r="B182" t="s">
        <v>392</v>
      </c>
      <c r="C182">
        <v>110</v>
      </c>
      <c r="D182">
        <v>489</v>
      </c>
      <c r="E182">
        <v>441</v>
      </c>
      <c r="F182">
        <v>118</v>
      </c>
      <c r="G182">
        <v>87</v>
      </c>
      <c r="H182">
        <v>14</v>
      </c>
      <c r="I182">
        <v>3</v>
      </c>
      <c r="J182">
        <v>14</v>
      </c>
      <c r="K182">
        <v>45</v>
      </c>
      <c r="L182">
        <v>2</v>
      </c>
      <c r="M182">
        <v>2</v>
      </c>
      <c r="N182">
        <v>1</v>
      </c>
      <c r="O182">
        <v>6</v>
      </c>
      <c r="P182" s="3">
        <v>0.33700000000000002</v>
      </c>
      <c r="Q182" s="3">
        <v>0.40799999999999997</v>
      </c>
      <c r="R182" s="3">
        <v>0.32200000000000001</v>
      </c>
      <c r="S182">
        <v>57</v>
      </c>
      <c r="T182" s="4">
        <v>1.5</v>
      </c>
      <c r="U182">
        <v>71</v>
      </c>
      <c r="V182">
        <v>9</v>
      </c>
      <c r="W182" s="4">
        <v>1.5</v>
      </c>
      <c r="X182" s="4">
        <v>11</v>
      </c>
      <c r="Y182" s="4">
        <v>-1.6</v>
      </c>
      <c r="Z182" s="4">
        <v>9.4</v>
      </c>
      <c r="AA182" s="4">
        <v>0.1</v>
      </c>
      <c r="AB182">
        <v>0</v>
      </c>
      <c r="AC182">
        <v>0</v>
      </c>
      <c r="AD182" s="4">
        <v>0</v>
      </c>
      <c r="AE182" s="4">
        <v>0.3</v>
      </c>
      <c r="AF182" s="3">
        <f t="shared" si="8"/>
        <v>0.33026584867075665</v>
      </c>
      <c r="AG182" s="3">
        <f t="shared" si="9"/>
        <v>0.32874743326488703</v>
      </c>
      <c r="AH182" s="3">
        <f t="shared" si="10"/>
        <v>0.33094262295081966</v>
      </c>
      <c r="AI182" s="3">
        <f t="shared" si="11"/>
        <v>0.32941558441558438</v>
      </c>
    </row>
    <row r="183" spans="1:35" x14ac:dyDescent="0.2">
      <c r="A183" t="s">
        <v>183</v>
      </c>
      <c r="B183" t="s">
        <v>347</v>
      </c>
      <c r="C183">
        <v>34</v>
      </c>
      <c r="D183">
        <v>132</v>
      </c>
      <c r="E183">
        <v>116</v>
      </c>
      <c r="F183">
        <v>33</v>
      </c>
      <c r="G183">
        <v>23</v>
      </c>
      <c r="H183">
        <v>7</v>
      </c>
      <c r="I183">
        <v>0</v>
      </c>
      <c r="J183">
        <v>3</v>
      </c>
      <c r="K183">
        <v>13</v>
      </c>
      <c r="L183">
        <v>0</v>
      </c>
      <c r="M183">
        <v>0</v>
      </c>
      <c r="N183">
        <v>3</v>
      </c>
      <c r="O183">
        <v>4</v>
      </c>
      <c r="P183" s="3">
        <v>0.34799999999999998</v>
      </c>
      <c r="Q183" s="3">
        <v>0.42199999999999999</v>
      </c>
      <c r="R183" s="3">
        <v>0.33200000000000002</v>
      </c>
      <c r="S183">
        <v>16</v>
      </c>
      <c r="T183" s="4">
        <v>1.5</v>
      </c>
      <c r="U183">
        <v>1</v>
      </c>
      <c r="V183">
        <v>2</v>
      </c>
      <c r="W183" s="4">
        <v>1.5</v>
      </c>
      <c r="X183" s="4">
        <v>-1.2</v>
      </c>
      <c r="Y183" s="4">
        <v>-0.8</v>
      </c>
      <c r="Z183" s="4">
        <v>-2</v>
      </c>
      <c r="AA183" s="4">
        <v>-1.5</v>
      </c>
      <c r="AB183">
        <v>0</v>
      </c>
      <c r="AC183">
        <v>0</v>
      </c>
      <c r="AD183" s="4">
        <v>0</v>
      </c>
      <c r="AE183" s="4">
        <v>0.2</v>
      </c>
      <c r="AF183" s="3">
        <f t="shared" si="8"/>
        <v>0.33749999999999997</v>
      </c>
      <c r="AG183" s="3">
        <f t="shared" si="9"/>
        <v>0.33749999999999997</v>
      </c>
      <c r="AH183" s="3">
        <f t="shared" si="10"/>
        <v>0.32999999999999996</v>
      </c>
      <c r="AI183" s="3">
        <f t="shared" si="11"/>
        <v>0.34038961038961041</v>
      </c>
    </row>
    <row r="184" spans="1:35" x14ac:dyDescent="0.2">
      <c r="A184" t="s">
        <v>182</v>
      </c>
      <c r="B184" t="s">
        <v>390</v>
      </c>
      <c r="C184">
        <v>95</v>
      </c>
      <c r="D184">
        <v>387</v>
      </c>
      <c r="E184">
        <v>350</v>
      </c>
      <c r="F184">
        <v>98</v>
      </c>
      <c r="G184">
        <v>78</v>
      </c>
      <c r="H184">
        <v>11</v>
      </c>
      <c r="I184">
        <v>0</v>
      </c>
      <c r="J184">
        <v>9</v>
      </c>
      <c r="K184">
        <v>33</v>
      </c>
      <c r="L184">
        <v>0</v>
      </c>
      <c r="M184">
        <v>3</v>
      </c>
      <c r="N184">
        <v>1</v>
      </c>
      <c r="O184">
        <v>10</v>
      </c>
      <c r="P184" s="3">
        <v>0.34599999999999997</v>
      </c>
      <c r="Q184" s="3">
        <v>0.38900000000000001</v>
      </c>
      <c r="R184" s="3">
        <v>0.32300000000000001</v>
      </c>
      <c r="S184">
        <v>45</v>
      </c>
      <c r="T184" s="4">
        <v>1.4</v>
      </c>
      <c r="U184">
        <v>2</v>
      </c>
      <c r="V184">
        <v>0</v>
      </c>
      <c r="W184" s="4">
        <v>1.4</v>
      </c>
      <c r="X184" s="4">
        <v>-1</v>
      </c>
      <c r="Y184" s="4">
        <v>-2.4</v>
      </c>
      <c r="Z184" s="4">
        <v>-3.5</v>
      </c>
      <c r="AA184" s="4">
        <v>1.9</v>
      </c>
      <c r="AB184">
        <v>0</v>
      </c>
      <c r="AC184">
        <v>0</v>
      </c>
      <c r="AD184" s="4">
        <v>0</v>
      </c>
      <c r="AE184" s="4">
        <v>0</v>
      </c>
      <c r="AF184" s="3">
        <f t="shared" si="8"/>
        <v>0.32855297157622743</v>
      </c>
      <c r="AG184" s="3">
        <f t="shared" si="9"/>
        <v>0.32855297157622743</v>
      </c>
      <c r="AH184" s="3">
        <f t="shared" si="10"/>
        <v>0.32770618556701031</v>
      </c>
      <c r="AI184" s="3">
        <f t="shared" si="11"/>
        <v>0.32850649350649352</v>
      </c>
    </row>
    <row r="185" spans="1:35" x14ac:dyDescent="0.2">
      <c r="A185" t="s">
        <v>161</v>
      </c>
      <c r="B185" t="s">
        <v>395</v>
      </c>
      <c r="C185">
        <v>122</v>
      </c>
      <c r="D185">
        <v>494</v>
      </c>
      <c r="E185">
        <v>453</v>
      </c>
      <c r="F185">
        <v>121</v>
      </c>
      <c r="G185">
        <v>81</v>
      </c>
      <c r="H185">
        <v>22</v>
      </c>
      <c r="I185">
        <v>2</v>
      </c>
      <c r="J185">
        <v>16</v>
      </c>
      <c r="K185">
        <v>39</v>
      </c>
      <c r="L185">
        <v>2</v>
      </c>
      <c r="M185">
        <v>0</v>
      </c>
      <c r="N185">
        <v>2</v>
      </c>
      <c r="O185">
        <v>10</v>
      </c>
      <c r="P185" s="3">
        <v>0.32400000000000001</v>
      </c>
      <c r="Q185" s="3">
        <v>0.43</v>
      </c>
      <c r="R185" s="3">
        <v>0.32200000000000001</v>
      </c>
      <c r="S185">
        <v>58</v>
      </c>
      <c r="T185" s="4">
        <v>1.4</v>
      </c>
      <c r="U185">
        <v>14</v>
      </c>
      <c r="V185">
        <v>3</v>
      </c>
      <c r="W185" s="4">
        <v>1.4</v>
      </c>
      <c r="X185" s="4">
        <v>0.4</v>
      </c>
      <c r="Y185" s="4">
        <v>0.9</v>
      </c>
      <c r="Z185" s="4">
        <v>1.2</v>
      </c>
      <c r="AA185" s="4">
        <v>8.1999999999999993</v>
      </c>
      <c r="AB185">
        <v>0</v>
      </c>
      <c r="AC185">
        <v>0</v>
      </c>
      <c r="AD185" s="4">
        <v>0</v>
      </c>
      <c r="AE185" s="4">
        <v>1.6</v>
      </c>
      <c r="AF185" s="3">
        <f t="shared" si="8"/>
        <v>0.32975708502024292</v>
      </c>
      <c r="AG185" s="3">
        <f t="shared" si="9"/>
        <v>0.3282520325203252</v>
      </c>
      <c r="AH185" s="3">
        <f t="shared" si="10"/>
        <v>0.32975708502024292</v>
      </c>
      <c r="AI185" s="3">
        <f t="shared" si="11"/>
        <v>0.32896103896103901</v>
      </c>
    </row>
    <row r="186" spans="1:35" x14ac:dyDescent="0.2">
      <c r="A186" t="s">
        <v>182</v>
      </c>
      <c r="B186" t="s">
        <v>370</v>
      </c>
      <c r="C186">
        <v>55</v>
      </c>
      <c r="D186">
        <v>181</v>
      </c>
      <c r="E186">
        <v>163</v>
      </c>
      <c r="F186">
        <v>42</v>
      </c>
      <c r="G186">
        <v>25</v>
      </c>
      <c r="H186">
        <v>11</v>
      </c>
      <c r="I186">
        <v>0</v>
      </c>
      <c r="J186">
        <v>6</v>
      </c>
      <c r="K186">
        <v>16</v>
      </c>
      <c r="L186">
        <v>0</v>
      </c>
      <c r="M186">
        <v>1</v>
      </c>
      <c r="N186">
        <v>1</v>
      </c>
      <c r="O186">
        <v>3</v>
      </c>
      <c r="P186" s="3">
        <v>0.32600000000000001</v>
      </c>
      <c r="Q186" s="3">
        <v>0.436</v>
      </c>
      <c r="R186" s="3">
        <v>0.32800000000000001</v>
      </c>
      <c r="S186">
        <v>22</v>
      </c>
      <c r="T186" s="4">
        <v>1.4</v>
      </c>
      <c r="U186">
        <v>0</v>
      </c>
      <c r="V186">
        <v>0</v>
      </c>
      <c r="W186" s="4">
        <v>1.4</v>
      </c>
      <c r="X186" s="4">
        <v>0</v>
      </c>
      <c r="Y186" s="4">
        <v>-1.1000000000000001</v>
      </c>
      <c r="Z186" s="4">
        <v>-1.1000000000000001</v>
      </c>
      <c r="AA186" s="4">
        <v>-0.7</v>
      </c>
      <c r="AB186">
        <v>0</v>
      </c>
      <c r="AC186">
        <v>0</v>
      </c>
      <c r="AD186" s="4">
        <v>0</v>
      </c>
      <c r="AE186" s="4">
        <v>-0.3</v>
      </c>
      <c r="AF186" s="3">
        <f t="shared" si="8"/>
        <v>0.33232044198895028</v>
      </c>
      <c r="AG186" s="3">
        <f t="shared" si="9"/>
        <v>0.33232044198895028</v>
      </c>
      <c r="AH186" s="3">
        <f t="shared" si="10"/>
        <v>0.33049450549450549</v>
      </c>
      <c r="AI186" s="3">
        <f t="shared" si="11"/>
        <v>0.33207792207792203</v>
      </c>
    </row>
    <row r="187" spans="1:35" x14ac:dyDescent="0.2">
      <c r="A187" t="s">
        <v>182</v>
      </c>
      <c r="B187" t="s">
        <v>349</v>
      </c>
      <c r="C187">
        <v>78</v>
      </c>
      <c r="D187">
        <v>125</v>
      </c>
      <c r="E187">
        <v>110</v>
      </c>
      <c r="F187">
        <v>35</v>
      </c>
      <c r="G187">
        <v>25</v>
      </c>
      <c r="H187">
        <v>7</v>
      </c>
      <c r="I187">
        <v>0</v>
      </c>
      <c r="J187">
        <v>3</v>
      </c>
      <c r="K187">
        <v>8</v>
      </c>
      <c r="L187">
        <v>2</v>
      </c>
      <c r="M187">
        <v>1</v>
      </c>
      <c r="N187">
        <v>6</v>
      </c>
      <c r="O187">
        <v>3</v>
      </c>
      <c r="P187" s="3">
        <v>0.35199999999999998</v>
      </c>
      <c r="Q187" s="3">
        <v>0.46400000000000002</v>
      </c>
      <c r="R187" s="3">
        <v>0.33200000000000002</v>
      </c>
      <c r="S187">
        <v>15</v>
      </c>
      <c r="T187" s="4">
        <v>1.4</v>
      </c>
      <c r="U187">
        <v>0</v>
      </c>
      <c r="V187">
        <v>0</v>
      </c>
      <c r="W187" s="4">
        <v>1.4</v>
      </c>
      <c r="X187" s="4">
        <v>0</v>
      </c>
      <c r="Y187" s="4">
        <v>0.9</v>
      </c>
      <c r="Z187" s="4">
        <v>0.9</v>
      </c>
      <c r="AA187" s="4">
        <v>1.7</v>
      </c>
      <c r="AB187">
        <v>0</v>
      </c>
      <c r="AC187">
        <v>0</v>
      </c>
      <c r="AD187" s="4">
        <v>0</v>
      </c>
      <c r="AE187" s="4">
        <v>0</v>
      </c>
      <c r="AF187" s="3">
        <f t="shared" si="8"/>
        <v>0.34839999999999999</v>
      </c>
      <c r="AG187" s="3">
        <f t="shared" si="9"/>
        <v>0.34268292682926826</v>
      </c>
      <c r="AH187" s="3">
        <f t="shared" si="10"/>
        <v>0.33759689922480618</v>
      </c>
      <c r="AI187" s="3">
        <f t="shared" si="11"/>
        <v>0.35636363636363633</v>
      </c>
    </row>
    <row r="188" spans="1:35" x14ac:dyDescent="0.2">
      <c r="A188" t="s">
        <v>195</v>
      </c>
      <c r="B188" t="s">
        <v>373</v>
      </c>
      <c r="C188">
        <v>76</v>
      </c>
      <c r="D188">
        <v>176</v>
      </c>
      <c r="E188">
        <v>164</v>
      </c>
      <c r="F188">
        <v>45</v>
      </c>
      <c r="G188">
        <v>30</v>
      </c>
      <c r="H188">
        <v>8</v>
      </c>
      <c r="I188">
        <v>2</v>
      </c>
      <c r="J188">
        <v>5</v>
      </c>
      <c r="K188">
        <v>12</v>
      </c>
      <c r="L188">
        <v>0</v>
      </c>
      <c r="M188">
        <v>0</v>
      </c>
      <c r="N188">
        <v>0</v>
      </c>
      <c r="O188">
        <v>0</v>
      </c>
      <c r="P188" s="3">
        <v>0.32400000000000001</v>
      </c>
      <c r="Q188" s="3">
        <v>0.439</v>
      </c>
      <c r="R188" s="3">
        <v>0.32700000000000001</v>
      </c>
      <c r="S188">
        <v>21</v>
      </c>
      <c r="T188" s="4">
        <v>1.3</v>
      </c>
      <c r="U188">
        <v>15</v>
      </c>
      <c r="V188">
        <v>2</v>
      </c>
      <c r="W188" s="4">
        <v>1.3</v>
      </c>
      <c r="X188" s="4">
        <v>2.1</v>
      </c>
      <c r="Y188" s="4">
        <v>0.7</v>
      </c>
      <c r="Z188" s="4">
        <v>2.7</v>
      </c>
      <c r="AA188" s="4">
        <v>2.7</v>
      </c>
      <c r="AB188">
        <v>0</v>
      </c>
      <c r="AC188">
        <v>0</v>
      </c>
      <c r="AD188" s="4">
        <v>0</v>
      </c>
      <c r="AE188" s="4">
        <v>0.6</v>
      </c>
      <c r="AF188" s="3">
        <f t="shared" si="8"/>
        <v>0.33295454545454545</v>
      </c>
      <c r="AG188" s="3">
        <f t="shared" si="9"/>
        <v>0.33295454545454545</v>
      </c>
      <c r="AH188" s="3">
        <f t="shared" si="10"/>
        <v>0.33295454545454545</v>
      </c>
      <c r="AI188" s="3">
        <f t="shared" si="11"/>
        <v>0.33188311688311689</v>
      </c>
    </row>
    <row r="189" spans="1:35" x14ac:dyDescent="0.2">
      <c r="A189" t="s">
        <v>182</v>
      </c>
      <c r="B189" t="s">
        <v>233</v>
      </c>
      <c r="C189">
        <v>14</v>
      </c>
      <c r="D189">
        <v>25</v>
      </c>
      <c r="E189">
        <v>23</v>
      </c>
      <c r="F189">
        <v>8</v>
      </c>
      <c r="G189">
        <v>7</v>
      </c>
      <c r="H189">
        <v>0</v>
      </c>
      <c r="I189">
        <v>0</v>
      </c>
      <c r="J189">
        <v>1</v>
      </c>
      <c r="K189">
        <v>2</v>
      </c>
      <c r="L189">
        <v>0</v>
      </c>
      <c r="M189">
        <v>0</v>
      </c>
      <c r="N189">
        <v>0</v>
      </c>
      <c r="O189">
        <v>2</v>
      </c>
      <c r="P189" s="3">
        <v>0.4</v>
      </c>
      <c r="Q189" s="3">
        <v>0.47799999999999998</v>
      </c>
      <c r="R189" s="3">
        <v>0.38100000000000001</v>
      </c>
      <c r="S189">
        <v>4</v>
      </c>
      <c r="T189" s="4">
        <v>1.3</v>
      </c>
      <c r="U189">
        <v>1</v>
      </c>
      <c r="V189">
        <v>0</v>
      </c>
      <c r="W189" s="4">
        <v>1.3</v>
      </c>
      <c r="X189" s="4">
        <v>0.1</v>
      </c>
      <c r="Y189" s="4">
        <v>-0.4</v>
      </c>
      <c r="Z189" s="4">
        <v>-0.2</v>
      </c>
      <c r="AA189" s="4">
        <v>0.1</v>
      </c>
      <c r="AB189">
        <v>0</v>
      </c>
      <c r="AC189">
        <v>0</v>
      </c>
      <c r="AD189" s="4">
        <v>0</v>
      </c>
      <c r="AE189" s="4">
        <v>0</v>
      </c>
      <c r="AF189" s="3">
        <f t="shared" si="8"/>
        <v>0.38799999999999996</v>
      </c>
      <c r="AG189" s="3">
        <f t="shared" si="9"/>
        <v>0.38799999999999996</v>
      </c>
      <c r="AH189" s="3">
        <f t="shared" si="10"/>
        <v>0.38799999999999996</v>
      </c>
      <c r="AI189" s="3">
        <f t="shared" si="11"/>
        <v>0.38896103896103895</v>
      </c>
    </row>
    <row r="190" spans="1:35" x14ac:dyDescent="0.2">
      <c r="A190" t="s">
        <v>197</v>
      </c>
      <c r="B190" t="s">
        <v>227</v>
      </c>
      <c r="C190">
        <v>11</v>
      </c>
      <c r="D190">
        <v>24</v>
      </c>
      <c r="E190">
        <v>23</v>
      </c>
      <c r="F190">
        <v>8</v>
      </c>
      <c r="G190">
        <v>5</v>
      </c>
      <c r="H190">
        <v>1</v>
      </c>
      <c r="I190">
        <v>1</v>
      </c>
      <c r="J190">
        <v>1</v>
      </c>
      <c r="K190">
        <v>0</v>
      </c>
      <c r="L190">
        <v>0</v>
      </c>
      <c r="M190">
        <v>0</v>
      </c>
      <c r="N190">
        <v>1</v>
      </c>
      <c r="O190">
        <v>0</v>
      </c>
      <c r="P190" s="3">
        <v>0.33300000000000002</v>
      </c>
      <c r="Q190" s="3">
        <v>0.60899999999999999</v>
      </c>
      <c r="R190" s="3">
        <v>0.38300000000000001</v>
      </c>
      <c r="S190">
        <v>4</v>
      </c>
      <c r="T190" s="4">
        <v>1.3</v>
      </c>
      <c r="U190">
        <v>0</v>
      </c>
      <c r="V190">
        <v>0</v>
      </c>
      <c r="W190" s="4">
        <v>1.3</v>
      </c>
      <c r="X190" s="4">
        <v>0</v>
      </c>
      <c r="Y190" s="4">
        <v>0</v>
      </c>
      <c r="Z190" s="4">
        <v>0</v>
      </c>
      <c r="AA190" s="4">
        <v>-1.6</v>
      </c>
      <c r="AB190">
        <v>0</v>
      </c>
      <c r="AC190">
        <v>0</v>
      </c>
      <c r="AD190" s="4">
        <v>0</v>
      </c>
      <c r="AE190" s="4">
        <v>-0.7</v>
      </c>
      <c r="AF190" s="3">
        <f t="shared" si="8"/>
        <v>0.38958333333333334</v>
      </c>
      <c r="AG190" s="3">
        <f t="shared" si="9"/>
        <v>0.38958333333333334</v>
      </c>
      <c r="AH190" s="3">
        <f t="shared" si="10"/>
        <v>0.374</v>
      </c>
      <c r="AI190" s="3">
        <f t="shared" si="11"/>
        <v>0.39233766233766237</v>
      </c>
    </row>
    <row r="191" spans="1:35" x14ac:dyDescent="0.2">
      <c r="A191" t="s">
        <v>205</v>
      </c>
      <c r="B191" t="s">
        <v>206</v>
      </c>
      <c r="C191">
        <v>7</v>
      </c>
      <c r="D191">
        <v>12</v>
      </c>
      <c r="E191">
        <v>11</v>
      </c>
      <c r="F191">
        <v>4</v>
      </c>
      <c r="G191">
        <v>3</v>
      </c>
      <c r="H191">
        <v>0</v>
      </c>
      <c r="I191">
        <v>0</v>
      </c>
      <c r="J191">
        <v>1</v>
      </c>
      <c r="K191">
        <v>1</v>
      </c>
      <c r="L191">
        <v>0</v>
      </c>
      <c r="M191">
        <v>0</v>
      </c>
      <c r="N191">
        <v>0</v>
      </c>
      <c r="O191">
        <v>0</v>
      </c>
      <c r="P191" s="3">
        <v>0.41699999999999998</v>
      </c>
      <c r="Q191" s="3">
        <v>0.63600000000000001</v>
      </c>
      <c r="R191" s="3">
        <v>0.44400000000000001</v>
      </c>
      <c r="S191">
        <v>2</v>
      </c>
      <c r="T191" s="4">
        <v>1.2</v>
      </c>
      <c r="U191">
        <v>2</v>
      </c>
      <c r="V191">
        <v>0</v>
      </c>
      <c r="W191" s="4">
        <v>1.2</v>
      </c>
      <c r="X191" s="4">
        <v>0.4</v>
      </c>
      <c r="Y191" s="4">
        <v>0.1</v>
      </c>
      <c r="Z191" s="4">
        <v>0.6</v>
      </c>
      <c r="AA191" s="4">
        <v>0.2</v>
      </c>
      <c r="AB191">
        <v>0</v>
      </c>
      <c r="AC191">
        <v>0</v>
      </c>
      <c r="AD191" s="4">
        <v>0</v>
      </c>
      <c r="AE191" s="4">
        <v>0</v>
      </c>
      <c r="AF191" s="3">
        <f t="shared" si="8"/>
        <v>0.45</v>
      </c>
      <c r="AG191" s="3">
        <f t="shared" si="9"/>
        <v>0.45</v>
      </c>
      <c r="AH191" s="3">
        <f t="shared" si="10"/>
        <v>0.45</v>
      </c>
      <c r="AI191" s="3">
        <f t="shared" si="11"/>
        <v>0.4501948051948052</v>
      </c>
    </row>
    <row r="192" spans="1:35" x14ac:dyDescent="0.2">
      <c r="A192" t="s">
        <v>183</v>
      </c>
      <c r="B192" t="s">
        <v>201</v>
      </c>
      <c r="C192">
        <v>6</v>
      </c>
      <c r="D192">
        <v>8</v>
      </c>
      <c r="E192">
        <v>8</v>
      </c>
      <c r="F192">
        <v>3</v>
      </c>
      <c r="G192">
        <v>2</v>
      </c>
      <c r="H192">
        <v>0</v>
      </c>
      <c r="I192">
        <v>0</v>
      </c>
      <c r="J192">
        <v>1</v>
      </c>
      <c r="K192">
        <v>0</v>
      </c>
      <c r="L192">
        <v>0</v>
      </c>
      <c r="M192">
        <v>0</v>
      </c>
      <c r="N192">
        <v>0</v>
      </c>
      <c r="O192">
        <v>0</v>
      </c>
      <c r="P192" s="3">
        <v>0.375</v>
      </c>
      <c r="Q192" s="3">
        <v>0.75</v>
      </c>
      <c r="R192" s="3">
        <v>0.47</v>
      </c>
      <c r="S192">
        <v>1</v>
      </c>
      <c r="T192" s="4">
        <v>1</v>
      </c>
      <c r="U192">
        <v>0</v>
      </c>
      <c r="V192">
        <v>0</v>
      </c>
      <c r="W192" s="4">
        <v>1</v>
      </c>
      <c r="X192" s="4">
        <v>0</v>
      </c>
      <c r="Y192" s="4">
        <v>0</v>
      </c>
      <c r="Z192" s="4">
        <v>0</v>
      </c>
      <c r="AA192" s="4">
        <v>-0.2</v>
      </c>
      <c r="AB192">
        <v>0</v>
      </c>
      <c r="AC192">
        <v>0</v>
      </c>
      <c r="AD192" s="4">
        <v>0</v>
      </c>
      <c r="AE192" s="4">
        <v>0</v>
      </c>
      <c r="AF192" s="3">
        <f t="shared" si="8"/>
        <v>0.47499999999999998</v>
      </c>
      <c r="AG192" s="3">
        <f t="shared" si="9"/>
        <v>0.47499999999999998</v>
      </c>
      <c r="AH192" s="3">
        <f t="shared" si="10"/>
        <v>0.47499999999999998</v>
      </c>
      <c r="AI192" s="3">
        <f t="shared" si="11"/>
        <v>0.46266233766233766</v>
      </c>
    </row>
    <row r="193" spans="1:35" x14ac:dyDescent="0.2">
      <c r="A193" t="s">
        <v>157</v>
      </c>
      <c r="B193" t="s">
        <v>397</v>
      </c>
      <c r="C193">
        <v>109</v>
      </c>
      <c r="D193">
        <v>363</v>
      </c>
      <c r="E193">
        <v>340</v>
      </c>
      <c r="F193">
        <v>97</v>
      </c>
      <c r="G193">
        <v>73</v>
      </c>
      <c r="H193">
        <v>12</v>
      </c>
      <c r="I193">
        <v>0</v>
      </c>
      <c r="J193">
        <v>12</v>
      </c>
      <c r="K193">
        <v>23</v>
      </c>
      <c r="L193">
        <v>3</v>
      </c>
      <c r="M193">
        <v>0</v>
      </c>
      <c r="N193">
        <v>0</v>
      </c>
      <c r="O193">
        <v>9</v>
      </c>
      <c r="P193" s="3">
        <v>0.33100000000000002</v>
      </c>
      <c r="Q193" s="3">
        <v>0.42599999999999999</v>
      </c>
      <c r="R193" s="3">
        <v>0.32100000000000001</v>
      </c>
      <c r="S193">
        <v>42</v>
      </c>
      <c r="T193" s="4">
        <v>1</v>
      </c>
      <c r="U193">
        <v>10</v>
      </c>
      <c r="V193">
        <v>5</v>
      </c>
      <c r="W193" s="4">
        <v>1</v>
      </c>
      <c r="X193" s="4">
        <v>-1.2</v>
      </c>
      <c r="Y193" s="4">
        <v>-1.9</v>
      </c>
      <c r="Z193" s="4">
        <v>-3.1</v>
      </c>
      <c r="AA193" s="4">
        <v>-1</v>
      </c>
      <c r="AB193">
        <v>0</v>
      </c>
      <c r="AC193">
        <v>0</v>
      </c>
      <c r="AD193" s="4">
        <v>0</v>
      </c>
      <c r="AE193" s="4">
        <v>0</v>
      </c>
      <c r="AF193" s="3">
        <f t="shared" si="8"/>
        <v>0.33278236914600551</v>
      </c>
      <c r="AG193" s="3">
        <f t="shared" si="9"/>
        <v>0.32972222222222225</v>
      </c>
      <c r="AH193" s="3">
        <f t="shared" si="10"/>
        <v>0.33555555555555555</v>
      </c>
      <c r="AI193" s="3">
        <f t="shared" si="11"/>
        <v>0.33175324675324674</v>
      </c>
    </row>
    <row r="194" spans="1:35" x14ac:dyDescent="0.2">
      <c r="A194" t="s">
        <v>195</v>
      </c>
      <c r="B194" t="s">
        <v>196</v>
      </c>
      <c r="C194">
        <v>8</v>
      </c>
      <c r="D194">
        <v>3</v>
      </c>
      <c r="E194">
        <v>3</v>
      </c>
      <c r="F194">
        <v>2</v>
      </c>
      <c r="G194">
        <v>1</v>
      </c>
      <c r="H194">
        <v>1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 s="3">
        <v>0.66700000000000004</v>
      </c>
      <c r="Q194" s="3">
        <v>1</v>
      </c>
      <c r="R194" s="3">
        <v>0.70399999999999996</v>
      </c>
      <c r="S194">
        <v>1</v>
      </c>
      <c r="T194" s="4">
        <v>1</v>
      </c>
      <c r="U194">
        <v>4</v>
      </c>
      <c r="V194">
        <v>0</v>
      </c>
      <c r="W194" s="4">
        <v>1</v>
      </c>
      <c r="X194" s="4">
        <v>1</v>
      </c>
      <c r="Y194" s="4">
        <v>0</v>
      </c>
      <c r="Z194" s="4">
        <v>0.9</v>
      </c>
      <c r="AA194" s="4">
        <v>0</v>
      </c>
      <c r="AB194">
        <v>0</v>
      </c>
      <c r="AC194">
        <v>0</v>
      </c>
      <c r="AD194" s="4">
        <v>0</v>
      </c>
      <c r="AE194" s="4">
        <v>0</v>
      </c>
      <c r="AF194" s="3">
        <f t="shared" si="8"/>
        <v>0.71666666666666667</v>
      </c>
      <c r="AG194" s="3">
        <f t="shared" si="9"/>
        <v>0.71666666666666667</v>
      </c>
      <c r="AH194" s="3">
        <f t="shared" si="10"/>
        <v>0.71666666666666667</v>
      </c>
      <c r="AI194" s="3">
        <f t="shared" si="11"/>
        <v>0.71448051948051949</v>
      </c>
    </row>
    <row r="195" spans="1:35" x14ac:dyDescent="0.2">
      <c r="A195" t="s">
        <v>182</v>
      </c>
      <c r="B195" t="s">
        <v>355</v>
      </c>
      <c r="C195">
        <v>49</v>
      </c>
      <c r="D195">
        <v>92</v>
      </c>
      <c r="E195">
        <v>82</v>
      </c>
      <c r="F195">
        <v>21</v>
      </c>
      <c r="G195">
        <v>12</v>
      </c>
      <c r="H195">
        <v>6</v>
      </c>
      <c r="I195">
        <v>1</v>
      </c>
      <c r="J195">
        <v>2</v>
      </c>
      <c r="K195">
        <v>10</v>
      </c>
      <c r="L195">
        <v>0</v>
      </c>
      <c r="M195">
        <v>0</v>
      </c>
      <c r="N195">
        <v>0</v>
      </c>
      <c r="O195">
        <v>0</v>
      </c>
      <c r="P195" s="3">
        <v>0.33700000000000002</v>
      </c>
      <c r="Q195" s="3">
        <v>0.42699999999999999</v>
      </c>
      <c r="R195" s="3">
        <v>0.33100000000000002</v>
      </c>
      <c r="S195">
        <v>11</v>
      </c>
      <c r="T195" s="4">
        <v>0.9</v>
      </c>
      <c r="U195">
        <v>1</v>
      </c>
      <c r="V195">
        <v>0</v>
      </c>
      <c r="W195" s="4">
        <v>0.9</v>
      </c>
      <c r="X195" s="4">
        <v>-0.1</v>
      </c>
      <c r="Y195" s="4">
        <v>-2.8</v>
      </c>
      <c r="Z195" s="4">
        <v>-2.8</v>
      </c>
      <c r="AA195" s="4">
        <v>0.8</v>
      </c>
      <c r="AB195">
        <v>0</v>
      </c>
      <c r="AC195">
        <v>0</v>
      </c>
      <c r="AD195" s="4">
        <v>0</v>
      </c>
      <c r="AE195" s="4">
        <v>0.4</v>
      </c>
      <c r="AF195" s="3">
        <f t="shared" ref="AF195:AF258" si="12">(0.7*(K195+M195)+0.9*G195+1.25*H195+1.6*I195+2*J195)/D195</f>
        <v>0.33586956521739131</v>
      </c>
      <c r="AG195" s="3">
        <f t="shared" ref="AG195:AG258" si="13">(0.7*(K195+M195-L195)+0.9*G195+1.25*H195+1.6*I195+2*J195)/(D195-L195)</f>
        <v>0.33586956521739131</v>
      </c>
      <c r="AH195" s="3">
        <f t="shared" ref="AH195:AH258" si="14">(0.7*(K195+M195-NL195)+0.9*G195+1.25*H195+1.6*I195+2*J195)/(D195-L195+N195)</f>
        <v>0.33586956521739131</v>
      </c>
      <c r="AI195" s="3">
        <f t="shared" ref="AI195:AI258" si="15">(1.8*P195+Q195)/3.08</f>
        <v>0.3355844155844156</v>
      </c>
    </row>
    <row r="196" spans="1:35" x14ac:dyDescent="0.2">
      <c r="A196" t="s">
        <v>197</v>
      </c>
      <c r="B196" t="s">
        <v>198</v>
      </c>
      <c r="C196">
        <v>3</v>
      </c>
      <c r="D196">
        <v>3</v>
      </c>
      <c r="E196">
        <v>3</v>
      </c>
      <c r="F196">
        <v>1</v>
      </c>
      <c r="G196">
        <v>0</v>
      </c>
      <c r="H196">
        <v>0</v>
      </c>
      <c r="I196">
        <v>0</v>
      </c>
      <c r="J196">
        <v>1</v>
      </c>
      <c r="K196">
        <v>0</v>
      </c>
      <c r="L196">
        <v>0</v>
      </c>
      <c r="M196">
        <v>0</v>
      </c>
      <c r="N196">
        <v>0</v>
      </c>
      <c r="O196">
        <v>0</v>
      </c>
      <c r="P196" s="3">
        <v>0.33300000000000002</v>
      </c>
      <c r="Q196" s="3">
        <v>1.333</v>
      </c>
      <c r="R196" s="3">
        <v>0.67100000000000004</v>
      </c>
      <c r="S196">
        <v>1</v>
      </c>
      <c r="T196" s="4">
        <v>0.9</v>
      </c>
      <c r="U196">
        <v>0</v>
      </c>
      <c r="V196">
        <v>0</v>
      </c>
      <c r="W196" s="4">
        <v>0.9</v>
      </c>
      <c r="X196" s="4">
        <v>0</v>
      </c>
      <c r="Y196" s="4">
        <v>0</v>
      </c>
      <c r="Z196" s="4">
        <v>0</v>
      </c>
      <c r="AA196" s="4">
        <v>-0.2</v>
      </c>
      <c r="AB196">
        <v>0</v>
      </c>
      <c r="AC196">
        <v>0</v>
      </c>
      <c r="AD196" s="4">
        <v>0</v>
      </c>
      <c r="AE196" s="4">
        <v>0</v>
      </c>
      <c r="AF196" s="3">
        <f t="shared" si="12"/>
        <v>0.66666666666666663</v>
      </c>
      <c r="AG196" s="3">
        <f t="shared" si="13"/>
        <v>0.66666666666666663</v>
      </c>
      <c r="AH196" s="3">
        <f t="shared" si="14"/>
        <v>0.66666666666666663</v>
      </c>
      <c r="AI196" s="3">
        <f t="shared" si="15"/>
        <v>0.62740259740259741</v>
      </c>
    </row>
    <row r="197" spans="1:35" x14ac:dyDescent="0.2">
      <c r="A197" t="s">
        <v>182</v>
      </c>
      <c r="B197" t="s">
        <v>403</v>
      </c>
      <c r="C197">
        <v>153</v>
      </c>
      <c r="D197">
        <v>606</v>
      </c>
      <c r="E197">
        <v>540</v>
      </c>
      <c r="F197">
        <v>141</v>
      </c>
      <c r="G197">
        <v>103</v>
      </c>
      <c r="H197">
        <v>17</v>
      </c>
      <c r="I197">
        <v>1</v>
      </c>
      <c r="J197">
        <v>20</v>
      </c>
      <c r="K197">
        <v>55</v>
      </c>
      <c r="L197">
        <v>2</v>
      </c>
      <c r="M197">
        <v>6</v>
      </c>
      <c r="N197">
        <v>5</v>
      </c>
      <c r="O197">
        <v>11</v>
      </c>
      <c r="P197" s="3">
        <v>0.33300000000000002</v>
      </c>
      <c r="Q197" s="3">
        <v>0.40699999999999997</v>
      </c>
      <c r="R197" s="3">
        <v>0.32</v>
      </c>
      <c r="S197">
        <v>70</v>
      </c>
      <c r="T197" s="4">
        <v>0.8</v>
      </c>
      <c r="U197">
        <v>2</v>
      </c>
      <c r="V197">
        <v>0</v>
      </c>
      <c r="W197" s="4">
        <v>0.8</v>
      </c>
      <c r="X197" s="4">
        <v>-1.7</v>
      </c>
      <c r="Y197" s="4">
        <v>-5.2</v>
      </c>
      <c r="Z197" s="4">
        <v>-6.9</v>
      </c>
      <c r="AA197" s="4">
        <v>0.6</v>
      </c>
      <c r="AB197">
        <v>0</v>
      </c>
      <c r="AC197">
        <v>0</v>
      </c>
      <c r="AD197" s="4">
        <v>0</v>
      </c>
      <c r="AE197" s="4">
        <v>0</v>
      </c>
      <c r="AF197" s="3">
        <f t="shared" si="12"/>
        <v>0.32714521452145212</v>
      </c>
      <c r="AG197" s="3">
        <f t="shared" si="13"/>
        <v>0.32591059602649003</v>
      </c>
      <c r="AH197" s="3">
        <f t="shared" si="14"/>
        <v>0.32553366174055831</v>
      </c>
      <c r="AI197" s="3">
        <f t="shared" si="15"/>
        <v>0.32675324675324674</v>
      </c>
    </row>
    <row r="198" spans="1:35" x14ac:dyDescent="0.2">
      <c r="A198" t="s">
        <v>182</v>
      </c>
      <c r="B198" t="s">
        <v>263</v>
      </c>
      <c r="C198">
        <v>13</v>
      </c>
      <c r="D198">
        <v>23</v>
      </c>
      <c r="E198">
        <v>19</v>
      </c>
      <c r="F198">
        <v>5</v>
      </c>
      <c r="G198">
        <v>4</v>
      </c>
      <c r="H198">
        <v>0</v>
      </c>
      <c r="I198">
        <v>0</v>
      </c>
      <c r="J198">
        <v>1</v>
      </c>
      <c r="K198">
        <v>4</v>
      </c>
      <c r="L198">
        <v>0</v>
      </c>
      <c r="M198">
        <v>0</v>
      </c>
      <c r="N198">
        <v>0</v>
      </c>
      <c r="O198">
        <v>0</v>
      </c>
      <c r="P198" s="3">
        <v>0.39100000000000001</v>
      </c>
      <c r="Q198" s="3">
        <v>0.42099999999999999</v>
      </c>
      <c r="R198" s="3">
        <v>0.36</v>
      </c>
      <c r="S198">
        <v>3</v>
      </c>
      <c r="T198" s="4">
        <v>0.8</v>
      </c>
      <c r="U198">
        <v>0</v>
      </c>
      <c r="V198">
        <v>0</v>
      </c>
      <c r="W198" s="4">
        <v>0.8</v>
      </c>
      <c r="X198" s="4">
        <v>0</v>
      </c>
      <c r="Y198" s="4">
        <v>0.1</v>
      </c>
      <c r="Z198" s="4">
        <v>0.1</v>
      </c>
      <c r="AA198" s="4">
        <v>-0.6</v>
      </c>
      <c r="AB198">
        <v>0</v>
      </c>
      <c r="AC198">
        <v>0</v>
      </c>
      <c r="AD198" s="4">
        <v>0</v>
      </c>
      <c r="AE198" s="4">
        <v>-0.2</v>
      </c>
      <c r="AF198" s="3">
        <f t="shared" si="12"/>
        <v>0.36521739130434783</v>
      </c>
      <c r="AG198" s="3">
        <f t="shared" si="13"/>
        <v>0.36521739130434783</v>
      </c>
      <c r="AH198" s="3">
        <f t="shared" si="14"/>
        <v>0.36521739130434783</v>
      </c>
      <c r="AI198" s="3">
        <f t="shared" si="15"/>
        <v>0.36519480519480518</v>
      </c>
    </row>
    <row r="199" spans="1:35" x14ac:dyDescent="0.2">
      <c r="A199" t="s">
        <v>98</v>
      </c>
      <c r="B199" t="s">
        <v>127</v>
      </c>
      <c r="C199">
        <v>109</v>
      </c>
      <c r="D199">
        <v>467</v>
      </c>
      <c r="E199">
        <v>412</v>
      </c>
      <c r="F199">
        <v>108</v>
      </c>
      <c r="G199">
        <v>78</v>
      </c>
      <c r="H199">
        <v>19</v>
      </c>
      <c r="I199">
        <v>1</v>
      </c>
      <c r="J199">
        <v>10</v>
      </c>
      <c r="K199">
        <v>46</v>
      </c>
      <c r="L199">
        <v>0</v>
      </c>
      <c r="M199">
        <v>6</v>
      </c>
      <c r="N199">
        <v>3</v>
      </c>
      <c r="O199">
        <v>10</v>
      </c>
      <c r="P199" s="3">
        <v>0.34300000000000003</v>
      </c>
      <c r="Q199" s="3">
        <v>0.38600000000000001</v>
      </c>
      <c r="R199" s="3">
        <v>0.32</v>
      </c>
      <c r="S199">
        <v>54</v>
      </c>
      <c r="T199" s="4">
        <v>0.7</v>
      </c>
      <c r="U199">
        <v>4</v>
      </c>
      <c r="V199">
        <v>2</v>
      </c>
      <c r="W199" s="4">
        <v>0.7</v>
      </c>
      <c r="X199" s="4">
        <v>-1.7</v>
      </c>
      <c r="Y199" s="4">
        <v>-3.2</v>
      </c>
      <c r="Z199" s="4">
        <v>-4.9000000000000004</v>
      </c>
      <c r="AA199" s="4">
        <v>-1.4</v>
      </c>
      <c r="AB199">
        <v>117</v>
      </c>
      <c r="AC199">
        <v>19</v>
      </c>
      <c r="AD199" s="4">
        <v>2.7</v>
      </c>
      <c r="AE199" s="4">
        <v>0</v>
      </c>
      <c r="AF199" s="3">
        <f t="shared" si="12"/>
        <v>0.32537473233404707</v>
      </c>
      <c r="AG199" s="3">
        <f t="shared" si="13"/>
        <v>0.32537473233404707</v>
      </c>
      <c r="AH199" s="3">
        <f t="shared" si="14"/>
        <v>0.32329787234042551</v>
      </c>
      <c r="AI199" s="3">
        <f t="shared" si="15"/>
        <v>0.32577922077922078</v>
      </c>
    </row>
    <row r="200" spans="1:35" x14ac:dyDescent="0.2">
      <c r="A200" t="s">
        <v>157</v>
      </c>
      <c r="B200" t="s">
        <v>381</v>
      </c>
      <c r="C200">
        <v>33</v>
      </c>
      <c r="D200">
        <v>108</v>
      </c>
      <c r="E200">
        <v>97</v>
      </c>
      <c r="F200">
        <v>28</v>
      </c>
      <c r="G200">
        <v>22</v>
      </c>
      <c r="H200">
        <v>3</v>
      </c>
      <c r="I200">
        <v>0</v>
      </c>
      <c r="J200">
        <v>3</v>
      </c>
      <c r="K200">
        <v>9</v>
      </c>
      <c r="L200">
        <v>0</v>
      </c>
      <c r="M200">
        <v>0</v>
      </c>
      <c r="N200">
        <v>2</v>
      </c>
      <c r="O200">
        <v>3</v>
      </c>
      <c r="P200" s="3">
        <v>0.34300000000000003</v>
      </c>
      <c r="Q200" s="3">
        <v>0.41199999999999998</v>
      </c>
      <c r="R200" s="3">
        <v>0.32600000000000001</v>
      </c>
      <c r="S200">
        <v>13</v>
      </c>
      <c r="T200" s="4">
        <v>0.7</v>
      </c>
      <c r="U200">
        <v>0</v>
      </c>
      <c r="V200">
        <v>2</v>
      </c>
      <c r="W200" s="4">
        <v>0.7</v>
      </c>
      <c r="X200" s="4">
        <v>-1.4</v>
      </c>
      <c r="Y200" s="4">
        <v>0.5</v>
      </c>
      <c r="Z200" s="4">
        <v>-0.8</v>
      </c>
      <c r="AA200" s="4">
        <v>-0.1</v>
      </c>
      <c r="AB200">
        <v>0</v>
      </c>
      <c r="AC200">
        <v>0</v>
      </c>
      <c r="AD200" s="4">
        <v>0</v>
      </c>
      <c r="AE200" s="4">
        <v>0</v>
      </c>
      <c r="AF200" s="3">
        <f t="shared" si="12"/>
        <v>0.33194444444444443</v>
      </c>
      <c r="AG200" s="3">
        <f t="shared" si="13"/>
        <v>0.33194444444444443</v>
      </c>
      <c r="AH200" s="3">
        <f t="shared" si="14"/>
        <v>0.32590909090909093</v>
      </c>
      <c r="AI200" s="3">
        <f t="shared" si="15"/>
        <v>0.33422077922077925</v>
      </c>
    </row>
    <row r="201" spans="1:35" x14ac:dyDescent="0.2">
      <c r="A201" t="s">
        <v>183</v>
      </c>
      <c r="B201" t="s">
        <v>404</v>
      </c>
      <c r="C201">
        <v>135</v>
      </c>
      <c r="D201">
        <v>521</v>
      </c>
      <c r="E201">
        <v>474</v>
      </c>
      <c r="F201">
        <v>121</v>
      </c>
      <c r="G201">
        <v>79</v>
      </c>
      <c r="H201">
        <v>23</v>
      </c>
      <c r="I201">
        <v>1</v>
      </c>
      <c r="J201">
        <v>18</v>
      </c>
      <c r="K201">
        <v>37</v>
      </c>
      <c r="L201">
        <v>0</v>
      </c>
      <c r="M201">
        <v>8</v>
      </c>
      <c r="N201">
        <v>2</v>
      </c>
      <c r="O201">
        <v>4</v>
      </c>
      <c r="P201" s="3">
        <v>0.31900000000000001</v>
      </c>
      <c r="Q201" s="3">
        <v>0.42199999999999999</v>
      </c>
      <c r="R201" s="3">
        <v>0.32</v>
      </c>
      <c r="S201">
        <v>60</v>
      </c>
      <c r="T201" s="4">
        <v>0.7</v>
      </c>
      <c r="U201">
        <v>1</v>
      </c>
      <c r="V201">
        <v>0</v>
      </c>
      <c r="W201" s="4">
        <v>0.7</v>
      </c>
      <c r="X201" s="4">
        <v>-1.4</v>
      </c>
      <c r="Y201" s="4">
        <v>-3.1</v>
      </c>
      <c r="Z201" s="4">
        <v>-4.5</v>
      </c>
      <c r="AA201" s="4">
        <v>6.2</v>
      </c>
      <c r="AB201">
        <v>0</v>
      </c>
      <c r="AC201">
        <v>0</v>
      </c>
      <c r="AD201" s="4">
        <v>0</v>
      </c>
      <c r="AE201" s="4">
        <v>0</v>
      </c>
      <c r="AF201" s="3">
        <f t="shared" si="12"/>
        <v>0.3242802303262956</v>
      </c>
      <c r="AG201" s="3">
        <f t="shared" si="13"/>
        <v>0.3242802303262956</v>
      </c>
      <c r="AH201" s="3">
        <f t="shared" si="14"/>
        <v>0.32304015296367117</v>
      </c>
      <c r="AI201" s="3">
        <f t="shared" si="15"/>
        <v>0.32344155844155842</v>
      </c>
    </row>
    <row r="202" spans="1:35" x14ac:dyDescent="0.2">
      <c r="A202" t="s">
        <v>98</v>
      </c>
      <c r="B202" t="s">
        <v>134</v>
      </c>
      <c r="C202">
        <v>67</v>
      </c>
      <c r="D202">
        <v>218</v>
      </c>
      <c r="E202">
        <v>194</v>
      </c>
      <c r="F202">
        <v>47</v>
      </c>
      <c r="G202">
        <v>30</v>
      </c>
      <c r="H202">
        <v>8</v>
      </c>
      <c r="I202">
        <v>0</v>
      </c>
      <c r="J202">
        <v>9</v>
      </c>
      <c r="K202">
        <v>21</v>
      </c>
      <c r="L202">
        <v>0</v>
      </c>
      <c r="M202">
        <v>2</v>
      </c>
      <c r="N202">
        <v>1</v>
      </c>
      <c r="O202">
        <v>5</v>
      </c>
      <c r="P202" s="3">
        <v>0.32100000000000001</v>
      </c>
      <c r="Q202" s="3">
        <v>0.42299999999999999</v>
      </c>
      <c r="R202" s="3">
        <v>0.32200000000000001</v>
      </c>
      <c r="S202">
        <v>25</v>
      </c>
      <c r="T202" s="4">
        <v>0.7</v>
      </c>
      <c r="U202">
        <v>1</v>
      </c>
      <c r="V202">
        <v>0</v>
      </c>
      <c r="W202" s="4">
        <v>0.7</v>
      </c>
      <c r="X202" s="4">
        <v>-0.5</v>
      </c>
      <c r="Y202" s="4">
        <v>-1.1000000000000001</v>
      </c>
      <c r="Z202" s="4">
        <v>-1.6</v>
      </c>
      <c r="AA202" s="4">
        <v>-1.8</v>
      </c>
      <c r="AB202">
        <v>56</v>
      </c>
      <c r="AC202">
        <v>10</v>
      </c>
      <c r="AD202" s="4">
        <v>1.9</v>
      </c>
      <c r="AE202" s="4">
        <v>0</v>
      </c>
      <c r="AF202" s="3">
        <f t="shared" si="12"/>
        <v>0.32614678899082566</v>
      </c>
      <c r="AG202" s="3">
        <f t="shared" si="13"/>
        <v>0.32614678899082566</v>
      </c>
      <c r="AH202" s="3">
        <f t="shared" si="14"/>
        <v>0.32465753424657534</v>
      </c>
      <c r="AI202" s="3">
        <f t="shared" si="15"/>
        <v>0.32493506493506491</v>
      </c>
    </row>
    <row r="203" spans="1:35" x14ac:dyDescent="0.2">
      <c r="A203" t="s">
        <v>161</v>
      </c>
      <c r="B203" t="s">
        <v>248</v>
      </c>
      <c r="C203">
        <v>12</v>
      </c>
      <c r="D203">
        <v>16</v>
      </c>
      <c r="E203">
        <v>16</v>
      </c>
      <c r="F203">
        <v>5</v>
      </c>
      <c r="G203">
        <v>3</v>
      </c>
      <c r="H203">
        <v>1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 s="3">
        <v>0.312</v>
      </c>
      <c r="Q203" s="3">
        <v>0.56200000000000006</v>
      </c>
      <c r="R203" s="3">
        <v>0.36699999999999999</v>
      </c>
      <c r="S203">
        <v>2</v>
      </c>
      <c r="T203" s="4">
        <v>0.6</v>
      </c>
      <c r="U203">
        <v>0</v>
      </c>
      <c r="V203">
        <v>0</v>
      </c>
      <c r="W203" s="4">
        <v>0.6</v>
      </c>
      <c r="X203" s="4">
        <v>0</v>
      </c>
      <c r="Y203" s="4">
        <v>0</v>
      </c>
      <c r="Z203" s="4">
        <v>0</v>
      </c>
      <c r="AA203" s="4">
        <v>-0.4</v>
      </c>
      <c r="AB203">
        <v>0</v>
      </c>
      <c r="AC203">
        <v>0</v>
      </c>
      <c r="AD203" s="4">
        <v>0</v>
      </c>
      <c r="AE203" s="4">
        <v>0.3</v>
      </c>
      <c r="AF203" s="3">
        <f t="shared" si="12"/>
        <v>0.37187500000000001</v>
      </c>
      <c r="AG203" s="3">
        <f t="shared" si="13"/>
        <v>0.37187500000000001</v>
      </c>
      <c r="AH203" s="3">
        <f t="shared" si="14"/>
        <v>0.37187500000000001</v>
      </c>
      <c r="AI203" s="3">
        <f t="shared" si="15"/>
        <v>0.36480519480519485</v>
      </c>
    </row>
    <row r="204" spans="1:35" x14ac:dyDescent="0.2">
      <c r="A204" t="s">
        <v>182</v>
      </c>
      <c r="B204" t="s">
        <v>250</v>
      </c>
      <c r="C204">
        <v>9</v>
      </c>
      <c r="D204">
        <v>15</v>
      </c>
      <c r="E204">
        <v>12</v>
      </c>
      <c r="F204">
        <v>3</v>
      </c>
      <c r="G204">
        <v>1</v>
      </c>
      <c r="H204">
        <v>1</v>
      </c>
      <c r="I204">
        <v>0</v>
      </c>
      <c r="J204">
        <v>1</v>
      </c>
      <c r="K204">
        <v>2</v>
      </c>
      <c r="L204">
        <v>0</v>
      </c>
      <c r="M204">
        <v>0</v>
      </c>
      <c r="N204">
        <v>1</v>
      </c>
      <c r="O204">
        <v>0</v>
      </c>
      <c r="P204" s="3">
        <v>0.33300000000000002</v>
      </c>
      <c r="Q204" s="3">
        <v>0.58299999999999996</v>
      </c>
      <c r="R204" s="3">
        <v>0.36699999999999999</v>
      </c>
      <c r="S204">
        <v>2</v>
      </c>
      <c r="T204" s="4">
        <v>0.6</v>
      </c>
      <c r="U204">
        <v>0</v>
      </c>
      <c r="V204">
        <v>0</v>
      </c>
      <c r="W204" s="4">
        <v>0.6</v>
      </c>
      <c r="X204" s="4">
        <v>0</v>
      </c>
      <c r="Y204" s="4">
        <v>0.1</v>
      </c>
      <c r="Z204" s="4">
        <v>0.1</v>
      </c>
      <c r="AA204" s="4">
        <v>0.1</v>
      </c>
      <c r="AB204">
        <v>0</v>
      </c>
      <c r="AC204">
        <v>0</v>
      </c>
      <c r="AD204" s="4">
        <v>0</v>
      </c>
      <c r="AE204" s="4">
        <v>0</v>
      </c>
      <c r="AF204" s="3">
        <f t="shared" si="12"/>
        <v>0.37</v>
      </c>
      <c r="AG204" s="3">
        <f t="shared" si="13"/>
        <v>0.37</v>
      </c>
      <c r="AH204" s="3">
        <f t="shared" si="14"/>
        <v>0.34687499999999999</v>
      </c>
      <c r="AI204" s="3">
        <f t="shared" si="15"/>
        <v>0.38389610389610385</v>
      </c>
    </row>
    <row r="205" spans="1:35" x14ac:dyDescent="0.2">
      <c r="A205" t="s">
        <v>197</v>
      </c>
      <c r="B205" t="s">
        <v>405</v>
      </c>
      <c r="C205">
        <v>122</v>
      </c>
      <c r="D205">
        <v>484</v>
      </c>
      <c r="E205">
        <v>441</v>
      </c>
      <c r="F205">
        <v>113</v>
      </c>
      <c r="G205">
        <v>73</v>
      </c>
      <c r="H205">
        <v>23</v>
      </c>
      <c r="I205">
        <v>2</v>
      </c>
      <c r="J205">
        <v>15</v>
      </c>
      <c r="K205">
        <v>38</v>
      </c>
      <c r="L205">
        <v>0</v>
      </c>
      <c r="M205">
        <v>4</v>
      </c>
      <c r="N205">
        <v>1</v>
      </c>
      <c r="O205">
        <v>5</v>
      </c>
      <c r="P205" s="3">
        <v>0.32</v>
      </c>
      <c r="Q205" s="3">
        <v>0.42</v>
      </c>
      <c r="R205" s="3">
        <v>0.32</v>
      </c>
      <c r="S205">
        <v>56</v>
      </c>
      <c r="T205" s="4">
        <v>0.6</v>
      </c>
      <c r="U205">
        <v>11</v>
      </c>
      <c r="V205">
        <v>3</v>
      </c>
      <c r="W205" s="4">
        <v>0.6</v>
      </c>
      <c r="X205" s="4">
        <v>-0.3</v>
      </c>
      <c r="Y205" s="4">
        <v>-1.5</v>
      </c>
      <c r="Z205" s="4">
        <v>-1.9</v>
      </c>
      <c r="AA205" s="4">
        <v>0.2</v>
      </c>
      <c r="AB205">
        <v>0</v>
      </c>
      <c r="AC205">
        <v>0</v>
      </c>
      <c r="AD205" s="4">
        <v>0</v>
      </c>
      <c r="AE205" s="4">
        <v>3.3</v>
      </c>
      <c r="AF205" s="3">
        <f t="shared" si="12"/>
        <v>0.32448347107438019</v>
      </c>
      <c r="AG205" s="3">
        <f t="shared" si="13"/>
        <v>0.32448347107438019</v>
      </c>
      <c r="AH205" s="3">
        <f t="shared" si="14"/>
        <v>0.32381443298969076</v>
      </c>
      <c r="AI205" s="3">
        <f t="shared" si="15"/>
        <v>0.32337662337662337</v>
      </c>
    </row>
    <row r="206" spans="1:35" x14ac:dyDescent="0.2">
      <c r="A206" t="s">
        <v>197</v>
      </c>
      <c r="B206" t="s">
        <v>320</v>
      </c>
      <c r="C206">
        <v>15</v>
      </c>
      <c r="D206">
        <v>28</v>
      </c>
      <c r="E206">
        <v>24</v>
      </c>
      <c r="F206">
        <v>6</v>
      </c>
      <c r="G206">
        <v>4</v>
      </c>
      <c r="H206">
        <v>1</v>
      </c>
      <c r="I206">
        <v>0</v>
      </c>
      <c r="J206">
        <v>1</v>
      </c>
      <c r="K206">
        <v>3</v>
      </c>
      <c r="L206">
        <v>0</v>
      </c>
      <c r="M206">
        <v>1</v>
      </c>
      <c r="N206">
        <v>0</v>
      </c>
      <c r="O206">
        <v>1</v>
      </c>
      <c r="P206" s="3">
        <v>0.35699999999999998</v>
      </c>
      <c r="Q206" s="3">
        <v>0.41699999999999998</v>
      </c>
      <c r="R206" s="3">
        <v>0.34100000000000003</v>
      </c>
      <c r="S206">
        <v>3</v>
      </c>
      <c r="T206" s="4">
        <v>0.5</v>
      </c>
      <c r="U206">
        <v>4</v>
      </c>
      <c r="V206">
        <v>1</v>
      </c>
      <c r="W206" s="4">
        <v>0.5</v>
      </c>
      <c r="X206" s="4">
        <v>0.4</v>
      </c>
      <c r="Y206" s="4">
        <v>0.5</v>
      </c>
      <c r="Z206" s="4">
        <v>0.9</v>
      </c>
      <c r="AA206" s="4">
        <v>-0.4</v>
      </c>
      <c r="AB206">
        <v>0</v>
      </c>
      <c r="AC206">
        <v>0</v>
      </c>
      <c r="AD206" s="4">
        <v>0</v>
      </c>
      <c r="AE206" s="4">
        <v>0.1</v>
      </c>
      <c r="AF206" s="3">
        <f t="shared" si="12"/>
        <v>0.34464285714285714</v>
      </c>
      <c r="AG206" s="3">
        <f t="shared" si="13"/>
        <v>0.34464285714285714</v>
      </c>
      <c r="AH206" s="3">
        <f t="shared" si="14"/>
        <v>0.34464285714285714</v>
      </c>
      <c r="AI206" s="3">
        <f t="shared" si="15"/>
        <v>0.34402597402597396</v>
      </c>
    </row>
    <row r="207" spans="1:35" x14ac:dyDescent="0.2">
      <c r="A207" t="s">
        <v>161</v>
      </c>
      <c r="B207" t="s">
        <v>279</v>
      </c>
      <c r="C207">
        <v>9</v>
      </c>
      <c r="D207">
        <v>17</v>
      </c>
      <c r="E207">
        <v>15</v>
      </c>
      <c r="F207">
        <v>4</v>
      </c>
      <c r="G207">
        <v>3</v>
      </c>
      <c r="H207">
        <v>0</v>
      </c>
      <c r="I207">
        <v>0</v>
      </c>
      <c r="J207">
        <v>1</v>
      </c>
      <c r="K207">
        <v>2</v>
      </c>
      <c r="L207">
        <v>0</v>
      </c>
      <c r="M207">
        <v>0</v>
      </c>
      <c r="N207">
        <v>0</v>
      </c>
      <c r="O207">
        <v>0</v>
      </c>
      <c r="P207" s="3">
        <v>0.35299999999999998</v>
      </c>
      <c r="Q207" s="3">
        <v>0.46700000000000003</v>
      </c>
      <c r="R207" s="3">
        <v>0.35399999999999998</v>
      </c>
      <c r="S207">
        <v>2</v>
      </c>
      <c r="T207" s="4">
        <v>0.5</v>
      </c>
      <c r="U207">
        <v>0</v>
      </c>
      <c r="V207">
        <v>0</v>
      </c>
      <c r="W207" s="4">
        <v>0.5</v>
      </c>
      <c r="X207" s="4">
        <v>0</v>
      </c>
      <c r="Y207" s="4">
        <v>0.1</v>
      </c>
      <c r="Z207" s="4">
        <v>0.1</v>
      </c>
      <c r="AA207" s="4">
        <v>-0.3</v>
      </c>
      <c r="AB207">
        <v>0</v>
      </c>
      <c r="AC207">
        <v>0</v>
      </c>
      <c r="AD207" s="4">
        <v>0</v>
      </c>
      <c r="AE207" s="4">
        <v>0</v>
      </c>
      <c r="AF207" s="3">
        <f t="shared" si="12"/>
        <v>0.35882352941176471</v>
      </c>
      <c r="AG207" s="3">
        <f t="shared" si="13"/>
        <v>0.35882352941176471</v>
      </c>
      <c r="AH207" s="3">
        <f t="shared" si="14"/>
        <v>0.35882352941176471</v>
      </c>
      <c r="AI207" s="3">
        <f t="shared" si="15"/>
        <v>0.35792207792207792</v>
      </c>
    </row>
    <row r="208" spans="1:35" x14ac:dyDescent="0.2">
      <c r="A208" t="s">
        <v>98</v>
      </c>
      <c r="B208" t="s">
        <v>156</v>
      </c>
      <c r="C208">
        <v>2</v>
      </c>
      <c r="D208">
        <v>2</v>
      </c>
      <c r="E208">
        <v>2</v>
      </c>
      <c r="F208">
        <v>1</v>
      </c>
      <c r="G208">
        <v>0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 s="3">
        <v>0.5</v>
      </c>
      <c r="Q208" s="3">
        <v>1</v>
      </c>
      <c r="R208" s="3">
        <v>0.61899999999999999</v>
      </c>
      <c r="S208">
        <v>0</v>
      </c>
      <c r="T208" s="4">
        <v>0.5</v>
      </c>
      <c r="U208">
        <v>0</v>
      </c>
      <c r="V208">
        <v>0</v>
      </c>
      <c r="W208" s="4">
        <v>0.5</v>
      </c>
      <c r="X208" s="4">
        <v>0</v>
      </c>
      <c r="Y208" s="4">
        <v>0.2</v>
      </c>
      <c r="Z208" s="4">
        <v>0.2</v>
      </c>
      <c r="AA208" s="4">
        <v>0</v>
      </c>
      <c r="AB208">
        <v>0</v>
      </c>
      <c r="AC208">
        <v>0</v>
      </c>
      <c r="AD208" s="4">
        <v>0</v>
      </c>
      <c r="AE208" s="4">
        <v>0</v>
      </c>
      <c r="AF208" s="3">
        <f t="shared" si="12"/>
        <v>0.625</v>
      </c>
      <c r="AG208" s="3">
        <f t="shared" si="13"/>
        <v>0.625</v>
      </c>
      <c r="AH208" s="3">
        <f t="shared" si="14"/>
        <v>0.625</v>
      </c>
      <c r="AI208" s="3">
        <f t="shared" si="15"/>
        <v>0.61688311688311681</v>
      </c>
    </row>
    <row r="209" spans="1:35" x14ac:dyDescent="0.2">
      <c r="A209" t="s">
        <v>182</v>
      </c>
      <c r="B209" t="s">
        <v>199</v>
      </c>
      <c r="C209">
        <v>2</v>
      </c>
      <c r="D209">
        <v>2</v>
      </c>
      <c r="E209">
        <v>2</v>
      </c>
      <c r="F209">
        <v>1</v>
      </c>
      <c r="G209">
        <v>0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 s="3">
        <v>0.5</v>
      </c>
      <c r="Q209" s="3">
        <v>1</v>
      </c>
      <c r="R209" s="3">
        <v>0.61899999999999999</v>
      </c>
      <c r="S209">
        <v>0</v>
      </c>
      <c r="T209" s="4">
        <v>0.5</v>
      </c>
      <c r="U209">
        <v>0</v>
      </c>
      <c r="V209">
        <v>0</v>
      </c>
      <c r="W209" s="4">
        <v>0.5</v>
      </c>
      <c r="X209" s="4">
        <v>0</v>
      </c>
      <c r="Y209" s="4">
        <v>0.1</v>
      </c>
      <c r="Z209" s="4">
        <v>0.1</v>
      </c>
      <c r="AA209" s="4">
        <v>0</v>
      </c>
      <c r="AB209">
        <v>0</v>
      </c>
      <c r="AC209">
        <v>0</v>
      </c>
      <c r="AD209" s="4">
        <v>0</v>
      </c>
      <c r="AE209" s="4">
        <v>0</v>
      </c>
      <c r="AF209" s="3">
        <f t="shared" si="12"/>
        <v>0.625</v>
      </c>
      <c r="AG209" s="3">
        <f t="shared" si="13"/>
        <v>0.625</v>
      </c>
      <c r="AH209" s="3">
        <f t="shared" si="14"/>
        <v>0.625</v>
      </c>
      <c r="AI209" s="3">
        <f t="shared" si="15"/>
        <v>0.61688311688311681</v>
      </c>
    </row>
    <row r="210" spans="1:35" x14ac:dyDescent="0.2">
      <c r="A210" t="s">
        <v>182</v>
      </c>
      <c r="B210" t="s">
        <v>274</v>
      </c>
      <c r="C210">
        <v>8</v>
      </c>
      <c r="D210">
        <v>16</v>
      </c>
      <c r="E210">
        <v>15</v>
      </c>
      <c r="F210">
        <v>4</v>
      </c>
      <c r="G210">
        <v>2</v>
      </c>
      <c r="H210">
        <v>1</v>
      </c>
      <c r="I210">
        <v>0</v>
      </c>
      <c r="J210">
        <v>1</v>
      </c>
      <c r="K210">
        <v>1</v>
      </c>
      <c r="L210">
        <v>0</v>
      </c>
      <c r="M210">
        <v>0</v>
      </c>
      <c r="N210">
        <v>0</v>
      </c>
      <c r="O210">
        <v>0</v>
      </c>
      <c r="P210" s="3">
        <v>0.312</v>
      </c>
      <c r="Q210" s="3">
        <v>0.53300000000000003</v>
      </c>
      <c r="R210" s="3">
        <v>0.35599999999999998</v>
      </c>
      <c r="S210">
        <v>2</v>
      </c>
      <c r="T210" s="4">
        <v>0.5</v>
      </c>
      <c r="U210">
        <v>0</v>
      </c>
      <c r="V210">
        <v>0</v>
      </c>
      <c r="W210" s="4">
        <v>0.5</v>
      </c>
      <c r="X210" s="4">
        <v>0</v>
      </c>
      <c r="Y210" s="4">
        <v>0.1</v>
      </c>
      <c r="Z210" s="4">
        <v>0.1</v>
      </c>
      <c r="AA210" s="4">
        <v>-0.1</v>
      </c>
      <c r="AB210">
        <v>0</v>
      </c>
      <c r="AC210">
        <v>0</v>
      </c>
      <c r="AD210" s="4">
        <v>0</v>
      </c>
      <c r="AE210" s="4">
        <v>0.3</v>
      </c>
      <c r="AF210" s="3">
        <f t="shared" si="12"/>
        <v>0.359375</v>
      </c>
      <c r="AG210" s="3">
        <f t="shared" si="13"/>
        <v>0.359375</v>
      </c>
      <c r="AH210" s="3">
        <f t="shared" si="14"/>
        <v>0.359375</v>
      </c>
      <c r="AI210" s="3">
        <f t="shared" si="15"/>
        <v>0.35538961038961037</v>
      </c>
    </row>
    <row r="211" spans="1:35" x14ac:dyDescent="0.2">
      <c r="A211" t="s">
        <v>195</v>
      </c>
      <c r="B211" t="s">
        <v>236</v>
      </c>
      <c r="C211">
        <v>14</v>
      </c>
      <c r="D211">
        <v>10</v>
      </c>
      <c r="E211">
        <v>10</v>
      </c>
      <c r="F211">
        <v>3</v>
      </c>
      <c r="G211">
        <v>2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0</v>
      </c>
      <c r="O211">
        <v>0</v>
      </c>
      <c r="P211" s="3">
        <v>0.3</v>
      </c>
      <c r="Q211" s="3">
        <v>0.6</v>
      </c>
      <c r="R211" s="3">
        <v>0.376</v>
      </c>
      <c r="S211">
        <v>1</v>
      </c>
      <c r="T211" s="4">
        <v>0.5</v>
      </c>
      <c r="U211">
        <v>0</v>
      </c>
      <c r="V211">
        <v>0</v>
      </c>
      <c r="W211" s="4">
        <v>0.5</v>
      </c>
      <c r="X211" s="4">
        <v>0</v>
      </c>
      <c r="Y211" s="4">
        <v>0</v>
      </c>
      <c r="Z211" s="4">
        <v>0</v>
      </c>
      <c r="AA211" s="4">
        <v>-0.1</v>
      </c>
      <c r="AB211">
        <v>0</v>
      </c>
      <c r="AC211">
        <v>0</v>
      </c>
      <c r="AD211" s="4">
        <v>0</v>
      </c>
      <c r="AE211" s="4">
        <v>0</v>
      </c>
      <c r="AF211" s="3">
        <f t="shared" si="12"/>
        <v>0.38</v>
      </c>
      <c r="AG211" s="3">
        <f t="shared" si="13"/>
        <v>0.38</v>
      </c>
      <c r="AH211" s="3">
        <f t="shared" si="14"/>
        <v>0.38</v>
      </c>
      <c r="AI211" s="3">
        <f t="shared" si="15"/>
        <v>0.37012987012987014</v>
      </c>
    </row>
    <row r="212" spans="1:35" x14ac:dyDescent="0.2">
      <c r="A212" t="s">
        <v>205</v>
      </c>
      <c r="B212" t="s">
        <v>401</v>
      </c>
      <c r="C212">
        <v>85</v>
      </c>
      <c r="D212">
        <v>298</v>
      </c>
      <c r="E212">
        <v>269</v>
      </c>
      <c r="F212">
        <v>71</v>
      </c>
      <c r="G212">
        <v>49</v>
      </c>
      <c r="H212">
        <v>11</v>
      </c>
      <c r="I212">
        <v>1</v>
      </c>
      <c r="J212">
        <v>10</v>
      </c>
      <c r="K212">
        <v>27</v>
      </c>
      <c r="L212">
        <v>2</v>
      </c>
      <c r="M212">
        <v>0</v>
      </c>
      <c r="N212">
        <v>2</v>
      </c>
      <c r="O212">
        <v>7</v>
      </c>
      <c r="P212" s="3">
        <v>0.32900000000000001</v>
      </c>
      <c r="Q212" s="3">
        <v>0.42399999999999999</v>
      </c>
      <c r="R212" s="3">
        <v>0.32</v>
      </c>
      <c r="S212">
        <v>34</v>
      </c>
      <c r="T212" s="4">
        <v>0.5</v>
      </c>
      <c r="U212">
        <v>2</v>
      </c>
      <c r="V212">
        <v>1</v>
      </c>
      <c r="W212" s="4">
        <v>0.5</v>
      </c>
      <c r="X212" s="4">
        <v>-1</v>
      </c>
      <c r="Y212" s="4">
        <v>-0.6</v>
      </c>
      <c r="Z212" s="4">
        <v>-1.6</v>
      </c>
      <c r="AA212" s="4">
        <v>0.8</v>
      </c>
      <c r="AB212">
        <v>0</v>
      </c>
      <c r="AC212">
        <v>0</v>
      </c>
      <c r="AD212" s="4">
        <v>0</v>
      </c>
      <c r="AE212" s="4">
        <v>0</v>
      </c>
      <c r="AF212" s="3">
        <f t="shared" si="12"/>
        <v>0.33003355704697984</v>
      </c>
      <c r="AG212" s="3">
        <f t="shared" si="13"/>
        <v>0.32753378378378373</v>
      </c>
      <c r="AH212" s="3">
        <f t="shared" si="14"/>
        <v>0.33003355704697984</v>
      </c>
      <c r="AI212" s="3">
        <f t="shared" si="15"/>
        <v>0.32993506493506491</v>
      </c>
    </row>
    <row r="213" spans="1:35" x14ac:dyDescent="0.2">
      <c r="A213" t="s">
        <v>183</v>
      </c>
      <c r="B213" t="s">
        <v>194</v>
      </c>
      <c r="C213">
        <v>4</v>
      </c>
      <c r="D213">
        <v>1</v>
      </c>
      <c r="E213">
        <v>1</v>
      </c>
      <c r="F213">
        <v>1</v>
      </c>
      <c r="G213">
        <v>1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 s="3">
        <v>1</v>
      </c>
      <c r="Q213" s="3">
        <v>1</v>
      </c>
      <c r="R213" s="3">
        <v>0.876</v>
      </c>
      <c r="S213">
        <v>0</v>
      </c>
      <c r="T213" s="4">
        <v>0.5</v>
      </c>
      <c r="U213">
        <v>0</v>
      </c>
      <c r="V213">
        <v>0</v>
      </c>
      <c r="W213" s="4">
        <v>0.5</v>
      </c>
      <c r="X213" s="4">
        <v>0</v>
      </c>
      <c r="Y213" s="4">
        <v>0.3</v>
      </c>
      <c r="Z213" s="4">
        <v>0.3</v>
      </c>
      <c r="AA213" s="4">
        <v>0</v>
      </c>
      <c r="AB213">
        <v>0</v>
      </c>
      <c r="AC213">
        <v>0</v>
      </c>
      <c r="AD213" s="4">
        <v>0</v>
      </c>
      <c r="AE213" s="4">
        <v>0</v>
      </c>
      <c r="AF213" s="3">
        <f t="shared" si="12"/>
        <v>0.9</v>
      </c>
      <c r="AG213" s="3">
        <f t="shared" si="13"/>
        <v>0.9</v>
      </c>
      <c r="AH213" s="3">
        <f t="shared" si="14"/>
        <v>0.9</v>
      </c>
      <c r="AI213" s="3">
        <f t="shared" si="15"/>
        <v>0.90909090909090906</v>
      </c>
    </row>
    <row r="214" spans="1:35" x14ac:dyDescent="0.2">
      <c r="A214" t="s">
        <v>98</v>
      </c>
      <c r="B214" t="s">
        <v>164</v>
      </c>
      <c r="C214">
        <v>1</v>
      </c>
      <c r="D214">
        <v>1</v>
      </c>
      <c r="E214">
        <v>1</v>
      </c>
      <c r="F214">
        <v>1</v>
      </c>
      <c r="G214">
        <v>1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 s="3">
        <v>1</v>
      </c>
      <c r="Q214" s="3">
        <v>1</v>
      </c>
      <c r="R214" s="3">
        <v>0.876</v>
      </c>
      <c r="S214">
        <v>0</v>
      </c>
      <c r="T214" s="4">
        <v>0.5</v>
      </c>
      <c r="U214">
        <v>0</v>
      </c>
      <c r="V214">
        <v>0</v>
      </c>
      <c r="W214" s="4">
        <v>0.5</v>
      </c>
      <c r="X214" s="4">
        <v>0</v>
      </c>
      <c r="Y214" s="4">
        <v>0</v>
      </c>
      <c r="Z214" s="4">
        <v>0</v>
      </c>
      <c r="AA214" s="4">
        <v>0</v>
      </c>
      <c r="AB214">
        <v>0</v>
      </c>
      <c r="AC214">
        <v>0</v>
      </c>
      <c r="AD214" s="4">
        <v>0</v>
      </c>
      <c r="AE214" s="4">
        <v>0</v>
      </c>
      <c r="AF214" s="3">
        <f t="shared" si="12"/>
        <v>0.9</v>
      </c>
      <c r="AG214" s="3">
        <f t="shared" si="13"/>
        <v>0.9</v>
      </c>
      <c r="AH214" s="3">
        <f t="shared" si="14"/>
        <v>0.9</v>
      </c>
      <c r="AI214" s="3">
        <f t="shared" si="15"/>
        <v>0.90909090909090906</v>
      </c>
    </row>
    <row r="215" spans="1:35" x14ac:dyDescent="0.2">
      <c r="A215" t="s">
        <v>195</v>
      </c>
      <c r="B215" t="s">
        <v>407</v>
      </c>
      <c r="C215">
        <v>128</v>
      </c>
      <c r="D215">
        <v>537</v>
      </c>
      <c r="E215">
        <v>497</v>
      </c>
      <c r="F215">
        <v>137</v>
      </c>
      <c r="G215">
        <v>103</v>
      </c>
      <c r="H215">
        <v>19</v>
      </c>
      <c r="I215">
        <v>0</v>
      </c>
      <c r="J215">
        <v>15</v>
      </c>
      <c r="K215">
        <v>39</v>
      </c>
      <c r="L215">
        <v>0</v>
      </c>
      <c r="M215">
        <v>1</v>
      </c>
      <c r="N215">
        <v>0</v>
      </c>
      <c r="O215">
        <v>23</v>
      </c>
      <c r="P215" s="3">
        <v>0.33</v>
      </c>
      <c r="Q215" s="3">
        <v>0.40400000000000003</v>
      </c>
      <c r="R215" s="3">
        <v>0.31900000000000001</v>
      </c>
      <c r="S215">
        <v>62</v>
      </c>
      <c r="T215" s="4">
        <v>0.5</v>
      </c>
      <c r="U215">
        <v>0</v>
      </c>
      <c r="V215">
        <v>0</v>
      </c>
      <c r="W215" s="4">
        <v>0.5</v>
      </c>
      <c r="X215" s="4">
        <v>0</v>
      </c>
      <c r="Y215" s="4">
        <v>-7.3</v>
      </c>
      <c r="Z215" s="4">
        <v>-7.3</v>
      </c>
      <c r="AA215" s="4">
        <v>-11.6</v>
      </c>
      <c r="AB215">
        <v>0</v>
      </c>
      <c r="AC215">
        <v>0</v>
      </c>
      <c r="AD215" s="4">
        <v>0</v>
      </c>
      <c r="AE215" s="4">
        <v>5.6</v>
      </c>
      <c r="AF215" s="3">
        <f t="shared" si="12"/>
        <v>0.3248603351955307</v>
      </c>
      <c r="AG215" s="3">
        <f t="shared" si="13"/>
        <v>0.3248603351955307</v>
      </c>
      <c r="AH215" s="3">
        <f t="shared" si="14"/>
        <v>0.3248603351955307</v>
      </c>
      <c r="AI215" s="3">
        <f t="shared" si="15"/>
        <v>0.32402597402597405</v>
      </c>
    </row>
    <row r="216" spans="1:35" x14ac:dyDescent="0.2">
      <c r="A216" t="s">
        <v>183</v>
      </c>
      <c r="B216" t="s">
        <v>344</v>
      </c>
      <c r="C216">
        <v>38</v>
      </c>
      <c r="D216">
        <v>40</v>
      </c>
      <c r="E216">
        <v>36</v>
      </c>
      <c r="F216">
        <v>10</v>
      </c>
      <c r="G216">
        <v>7</v>
      </c>
      <c r="H216">
        <v>1</v>
      </c>
      <c r="I216">
        <v>2</v>
      </c>
      <c r="J216">
        <v>0</v>
      </c>
      <c r="K216">
        <v>3</v>
      </c>
      <c r="L216">
        <v>0</v>
      </c>
      <c r="M216">
        <v>1</v>
      </c>
      <c r="N216">
        <v>0</v>
      </c>
      <c r="O216">
        <v>1</v>
      </c>
      <c r="P216" s="3">
        <v>0.35</v>
      </c>
      <c r="Q216" s="3">
        <v>0.41699999999999998</v>
      </c>
      <c r="R216" s="3">
        <v>0.33200000000000002</v>
      </c>
      <c r="S216">
        <v>5</v>
      </c>
      <c r="T216" s="4">
        <v>0.5</v>
      </c>
      <c r="U216">
        <v>2</v>
      </c>
      <c r="V216">
        <v>0</v>
      </c>
      <c r="W216" s="4">
        <v>0.5</v>
      </c>
      <c r="X216" s="4">
        <v>0.3</v>
      </c>
      <c r="Y216" s="4">
        <v>0.1</v>
      </c>
      <c r="Z216" s="4">
        <v>0.5</v>
      </c>
      <c r="AA216" s="4">
        <v>-2.8</v>
      </c>
      <c r="AB216">
        <v>0</v>
      </c>
      <c r="AC216">
        <v>0</v>
      </c>
      <c r="AD216" s="4">
        <v>0</v>
      </c>
      <c r="AE216" s="4">
        <v>0</v>
      </c>
      <c r="AF216" s="3">
        <f t="shared" si="12"/>
        <v>0.33875</v>
      </c>
      <c r="AG216" s="3">
        <f t="shared" si="13"/>
        <v>0.33875</v>
      </c>
      <c r="AH216" s="3">
        <f t="shared" si="14"/>
        <v>0.33875</v>
      </c>
      <c r="AI216" s="3">
        <f t="shared" si="15"/>
        <v>0.33993506493506492</v>
      </c>
    </row>
    <row r="217" spans="1:35" x14ac:dyDescent="0.2">
      <c r="A217" t="s">
        <v>157</v>
      </c>
      <c r="B217" t="s">
        <v>400</v>
      </c>
      <c r="C217">
        <v>52</v>
      </c>
      <c r="D217">
        <v>194</v>
      </c>
      <c r="E217">
        <v>177</v>
      </c>
      <c r="F217">
        <v>53</v>
      </c>
      <c r="G217">
        <v>44</v>
      </c>
      <c r="H217">
        <v>7</v>
      </c>
      <c r="I217">
        <v>0</v>
      </c>
      <c r="J217">
        <v>2</v>
      </c>
      <c r="K217">
        <v>16</v>
      </c>
      <c r="L217">
        <v>0</v>
      </c>
      <c r="M217">
        <v>0</v>
      </c>
      <c r="N217">
        <v>1</v>
      </c>
      <c r="O217">
        <v>5</v>
      </c>
      <c r="P217" s="3">
        <v>0.35599999999999998</v>
      </c>
      <c r="Q217" s="3">
        <v>0.373</v>
      </c>
      <c r="R217" s="3">
        <v>0.32100000000000001</v>
      </c>
      <c r="S217">
        <v>22</v>
      </c>
      <c r="T217" s="4">
        <v>0.4</v>
      </c>
      <c r="U217">
        <v>0</v>
      </c>
      <c r="V217">
        <v>0</v>
      </c>
      <c r="W217" s="4">
        <v>0.4</v>
      </c>
      <c r="X217" s="4">
        <v>0</v>
      </c>
      <c r="Y217" s="4">
        <v>-0.4</v>
      </c>
      <c r="Z217" s="4">
        <v>-0.4</v>
      </c>
      <c r="AA217" s="4">
        <v>0.1</v>
      </c>
      <c r="AB217">
        <v>0</v>
      </c>
      <c r="AC217">
        <v>0</v>
      </c>
      <c r="AD217" s="4">
        <v>0</v>
      </c>
      <c r="AE217" s="4">
        <v>0</v>
      </c>
      <c r="AF217" s="3">
        <f t="shared" si="12"/>
        <v>0.32757731958762887</v>
      </c>
      <c r="AG217" s="3">
        <f t="shared" si="13"/>
        <v>0.32757731958762887</v>
      </c>
      <c r="AH217" s="3">
        <f t="shared" si="14"/>
        <v>0.32589743589743586</v>
      </c>
      <c r="AI217" s="3">
        <f t="shared" si="15"/>
        <v>0.32915584415584415</v>
      </c>
    </row>
    <row r="218" spans="1:35" x14ac:dyDescent="0.2">
      <c r="A218" t="s">
        <v>205</v>
      </c>
      <c r="B218" t="s">
        <v>207</v>
      </c>
      <c r="C218">
        <v>8</v>
      </c>
      <c r="D218">
        <v>4</v>
      </c>
      <c r="E218">
        <v>4</v>
      </c>
      <c r="F218">
        <v>2</v>
      </c>
      <c r="G218">
        <v>2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 s="3">
        <v>0.5</v>
      </c>
      <c r="Q218" s="3">
        <v>0.5</v>
      </c>
      <c r="R218" s="3">
        <v>0.438</v>
      </c>
      <c r="S218">
        <v>0</v>
      </c>
      <c r="T218" s="4">
        <v>0.4</v>
      </c>
      <c r="U218">
        <v>0</v>
      </c>
      <c r="V218">
        <v>0</v>
      </c>
      <c r="W218" s="4">
        <v>0.4</v>
      </c>
      <c r="X218" s="4">
        <v>0</v>
      </c>
      <c r="Y218" s="4">
        <v>-1</v>
      </c>
      <c r="Z218" s="4">
        <v>-1</v>
      </c>
      <c r="AA218" s="4">
        <v>0.3</v>
      </c>
      <c r="AB218">
        <v>0</v>
      </c>
      <c r="AC218">
        <v>0</v>
      </c>
      <c r="AD218" s="4">
        <v>0</v>
      </c>
      <c r="AE218" s="4">
        <v>0</v>
      </c>
      <c r="AF218" s="3">
        <f t="shared" si="12"/>
        <v>0.45</v>
      </c>
      <c r="AG218" s="3">
        <f t="shared" si="13"/>
        <v>0.45</v>
      </c>
      <c r="AH218" s="3">
        <f t="shared" si="14"/>
        <v>0.45</v>
      </c>
      <c r="AI218" s="3">
        <f t="shared" si="15"/>
        <v>0.45454545454545453</v>
      </c>
    </row>
    <row r="219" spans="1:35" x14ac:dyDescent="0.2">
      <c r="A219" t="s">
        <v>182</v>
      </c>
      <c r="B219" t="s">
        <v>224</v>
      </c>
      <c r="C219">
        <v>7</v>
      </c>
      <c r="D219">
        <v>7</v>
      </c>
      <c r="E219">
        <v>6</v>
      </c>
      <c r="F219">
        <v>1</v>
      </c>
      <c r="G219">
        <v>0</v>
      </c>
      <c r="H219">
        <v>0</v>
      </c>
      <c r="I219">
        <v>0</v>
      </c>
      <c r="J219">
        <v>1</v>
      </c>
      <c r="K219">
        <v>1</v>
      </c>
      <c r="L219">
        <v>0</v>
      </c>
      <c r="M219">
        <v>0</v>
      </c>
      <c r="N219">
        <v>0</v>
      </c>
      <c r="O219">
        <v>0</v>
      </c>
      <c r="P219" s="3">
        <v>0.28599999999999998</v>
      </c>
      <c r="Q219" s="3">
        <v>0.66700000000000004</v>
      </c>
      <c r="R219" s="3">
        <v>0.38600000000000001</v>
      </c>
      <c r="S219">
        <v>1</v>
      </c>
      <c r="T219" s="4">
        <v>0.4</v>
      </c>
      <c r="U219">
        <v>0</v>
      </c>
      <c r="V219">
        <v>0</v>
      </c>
      <c r="W219" s="4">
        <v>0.4</v>
      </c>
      <c r="X219" s="4">
        <v>0</v>
      </c>
      <c r="Y219" s="4">
        <v>0</v>
      </c>
      <c r="Z219" s="4">
        <v>0</v>
      </c>
      <c r="AA219" s="4">
        <v>0</v>
      </c>
      <c r="AB219">
        <v>0</v>
      </c>
      <c r="AC219">
        <v>0</v>
      </c>
      <c r="AD219" s="4">
        <v>0</v>
      </c>
      <c r="AE219" s="4">
        <v>0</v>
      </c>
      <c r="AF219" s="3">
        <f t="shared" si="12"/>
        <v>0.38571428571428573</v>
      </c>
      <c r="AG219" s="3">
        <f t="shared" si="13"/>
        <v>0.38571428571428573</v>
      </c>
      <c r="AH219" s="3">
        <f t="shared" si="14"/>
        <v>0.38571428571428573</v>
      </c>
      <c r="AI219" s="3">
        <f t="shared" si="15"/>
        <v>0.38370129870129865</v>
      </c>
    </row>
    <row r="220" spans="1:35" x14ac:dyDescent="0.2">
      <c r="A220" t="s">
        <v>182</v>
      </c>
      <c r="B220" t="s">
        <v>402</v>
      </c>
      <c r="C220">
        <v>65</v>
      </c>
      <c r="D220">
        <v>247</v>
      </c>
      <c r="E220">
        <v>231</v>
      </c>
      <c r="F220">
        <v>72</v>
      </c>
      <c r="G220">
        <v>61</v>
      </c>
      <c r="H220">
        <v>8</v>
      </c>
      <c r="I220">
        <v>0</v>
      </c>
      <c r="J220">
        <v>3</v>
      </c>
      <c r="K220">
        <v>12</v>
      </c>
      <c r="L220">
        <v>1</v>
      </c>
      <c r="M220">
        <v>3</v>
      </c>
      <c r="N220">
        <v>1</v>
      </c>
      <c r="O220">
        <v>4</v>
      </c>
      <c r="P220" s="3">
        <v>0.35199999999999998</v>
      </c>
      <c r="Q220" s="3">
        <v>0.38500000000000001</v>
      </c>
      <c r="R220" s="3">
        <v>0.32</v>
      </c>
      <c r="S220">
        <v>28</v>
      </c>
      <c r="T220" s="4">
        <v>0.4</v>
      </c>
      <c r="U220">
        <v>11</v>
      </c>
      <c r="V220">
        <v>1</v>
      </c>
      <c r="W220" s="4">
        <v>0.4</v>
      </c>
      <c r="X220" s="4">
        <v>1.2</v>
      </c>
      <c r="Y220" s="4">
        <v>1.1000000000000001</v>
      </c>
      <c r="Z220" s="4">
        <v>2.2000000000000002</v>
      </c>
      <c r="AA220" s="4">
        <v>1.3</v>
      </c>
      <c r="AB220">
        <v>0</v>
      </c>
      <c r="AC220">
        <v>0</v>
      </c>
      <c r="AD220" s="4">
        <v>0</v>
      </c>
      <c r="AE220" s="4">
        <v>0</v>
      </c>
      <c r="AF220" s="3">
        <f t="shared" si="12"/>
        <v>0.32955465587044536</v>
      </c>
      <c r="AG220" s="3">
        <f t="shared" si="13"/>
        <v>0.32804878048780489</v>
      </c>
      <c r="AH220" s="3">
        <f t="shared" si="14"/>
        <v>0.32955465587044536</v>
      </c>
      <c r="AI220" s="3">
        <f t="shared" si="15"/>
        <v>0.33071428571428568</v>
      </c>
    </row>
    <row r="221" spans="1:35" x14ac:dyDescent="0.2">
      <c r="A221" t="s">
        <v>195</v>
      </c>
      <c r="B221" t="s">
        <v>319</v>
      </c>
      <c r="C221">
        <v>13</v>
      </c>
      <c r="D221">
        <v>20</v>
      </c>
      <c r="E221">
        <v>19</v>
      </c>
      <c r="F221">
        <v>4</v>
      </c>
      <c r="G221">
        <v>1</v>
      </c>
      <c r="H221">
        <v>1</v>
      </c>
      <c r="I221">
        <v>0</v>
      </c>
      <c r="J221">
        <v>2</v>
      </c>
      <c r="K221">
        <v>1</v>
      </c>
      <c r="L221">
        <v>0</v>
      </c>
      <c r="M221">
        <v>0</v>
      </c>
      <c r="N221">
        <v>0</v>
      </c>
      <c r="O221">
        <v>0</v>
      </c>
      <c r="P221" s="3">
        <v>0.25</v>
      </c>
      <c r="Q221" s="3">
        <v>0.57899999999999996</v>
      </c>
      <c r="R221" s="3">
        <v>0.34100000000000003</v>
      </c>
      <c r="S221">
        <v>2</v>
      </c>
      <c r="T221" s="4">
        <v>0.4</v>
      </c>
      <c r="U221">
        <v>0</v>
      </c>
      <c r="V221">
        <v>0</v>
      </c>
      <c r="W221" s="4">
        <v>0.4</v>
      </c>
      <c r="X221" s="4">
        <v>0</v>
      </c>
      <c r="Y221" s="4">
        <v>0.1</v>
      </c>
      <c r="Z221" s="4">
        <v>0.1</v>
      </c>
      <c r="AA221" s="4">
        <v>0</v>
      </c>
      <c r="AB221">
        <v>0</v>
      </c>
      <c r="AC221">
        <v>0</v>
      </c>
      <c r="AD221" s="4">
        <v>0</v>
      </c>
      <c r="AE221" s="4">
        <v>1.1000000000000001</v>
      </c>
      <c r="AF221" s="3">
        <f t="shared" si="12"/>
        <v>0.34249999999999997</v>
      </c>
      <c r="AG221" s="3">
        <f t="shared" si="13"/>
        <v>0.34249999999999997</v>
      </c>
      <c r="AH221" s="3">
        <f t="shared" si="14"/>
        <v>0.34249999999999997</v>
      </c>
      <c r="AI221" s="3">
        <f t="shared" si="15"/>
        <v>0.33409090909090905</v>
      </c>
    </row>
    <row r="222" spans="1:35" x14ac:dyDescent="0.2">
      <c r="A222" t="s">
        <v>195</v>
      </c>
      <c r="B222" t="s">
        <v>387</v>
      </c>
      <c r="C222">
        <v>27</v>
      </c>
      <c r="D222">
        <v>96</v>
      </c>
      <c r="E222">
        <v>85</v>
      </c>
      <c r="F222">
        <v>19</v>
      </c>
      <c r="G222">
        <v>10</v>
      </c>
      <c r="H222">
        <v>3</v>
      </c>
      <c r="I222">
        <v>1</v>
      </c>
      <c r="J222">
        <v>5</v>
      </c>
      <c r="K222">
        <v>9</v>
      </c>
      <c r="L222">
        <v>0</v>
      </c>
      <c r="M222">
        <v>1</v>
      </c>
      <c r="N222">
        <v>1</v>
      </c>
      <c r="O222">
        <v>4</v>
      </c>
      <c r="P222" s="3">
        <v>0.30199999999999999</v>
      </c>
      <c r="Q222" s="3">
        <v>0.45900000000000002</v>
      </c>
      <c r="R222" s="3">
        <v>0.32300000000000001</v>
      </c>
      <c r="S222">
        <v>11</v>
      </c>
      <c r="T222" s="4">
        <v>0.4</v>
      </c>
      <c r="U222">
        <v>0</v>
      </c>
      <c r="V222">
        <v>0</v>
      </c>
      <c r="W222" s="4">
        <v>0.4</v>
      </c>
      <c r="X222" s="4">
        <v>0</v>
      </c>
      <c r="Y222" s="4">
        <v>0</v>
      </c>
      <c r="Z222" s="4">
        <v>0</v>
      </c>
      <c r="AA222" s="4">
        <v>-1</v>
      </c>
      <c r="AB222">
        <v>0</v>
      </c>
      <c r="AC222">
        <v>0</v>
      </c>
      <c r="AD222" s="4">
        <v>0</v>
      </c>
      <c r="AE222" s="4">
        <v>1.5</v>
      </c>
      <c r="AF222" s="3">
        <f t="shared" si="12"/>
        <v>0.32656250000000003</v>
      </c>
      <c r="AG222" s="3">
        <f t="shared" si="13"/>
        <v>0.32656250000000003</v>
      </c>
      <c r="AH222" s="3">
        <f t="shared" si="14"/>
        <v>0.32319587628865981</v>
      </c>
      <c r="AI222" s="3">
        <f t="shared" si="15"/>
        <v>0.32551948051948049</v>
      </c>
    </row>
    <row r="223" spans="1:35" x14ac:dyDescent="0.2">
      <c r="A223" t="s">
        <v>197</v>
      </c>
      <c r="B223" t="s">
        <v>408</v>
      </c>
      <c r="C223">
        <v>125</v>
      </c>
      <c r="D223">
        <v>449</v>
      </c>
      <c r="E223">
        <v>407</v>
      </c>
      <c r="F223">
        <v>105</v>
      </c>
      <c r="G223">
        <v>69</v>
      </c>
      <c r="H223">
        <v>19</v>
      </c>
      <c r="I223">
        <v>4</v>
      </c>
      <c r="J223">
        <v>13</v>
      </c>
      <c r="K223">
        <v>34</v>
      </c>
      <c r="L223">
        <v>0</v>
      </c>
      <c r="M223">
        <v>5</v>
      </c>
      <c r="N223">
        <v>3</v>
      </c>
      <c r="O223">
        <v>6</v>
      </c>
      <c r="P223" s="3">
        <v>0.32100000000000001</v>
      </c>
      <c r="Q223" s="3">
        <v>0.42</v>
      </c>
      <c r="R223" s="3">
        <v>0.31900000000000001</v>
      </c>
      <c r="S223">
        <v>52</v>
      </c>
      <c r="T223" s="4">
        <v>0.4</v>
      </c>
      <c r="U223">
        <v>17</v>
      </c>
      <c r="V223">
        <v>7</v>
      </c>
      <c r="W223" s="4">
        <v>0.4</v>
      </c>
      <c r="X223" s="4">
        <v>-0.7</v>
      </c>
      <c r="Y223" s="4">
        <v>-1.1000000000000001</v>
      </c>
      <c r="Z223" s="4">
        <v>-1.8</v>
      </c>
      <c r="AA223" s="4">
        <v>10.7</v>
      </c>
      <c r="AB223">
        <v>0</v>
      </c>
      <c r="AC223">
        <v>0</v>
      </c>
      <c r="AD223" s="4">
        <v>0</v>
      </c>
      <c r="AE223" s="4">
        <v>-0.6</v>
      </c>
      <c r="AF223" s="3">
        <f t="shared" si="12"/>
        <v>0.32416481069042319</v>
      </c>
      <c r="AG223" s="3">
        <f t="shared" si="13"/>
        <v>0.32416481069042319</v>
      </c>
      <c r="AH223" s="3">
        <f t="shared" si="14"/>
        <v>0.32201327433628318</v>
      </c>
      <c r="AI223" s="3">
        <f t="shared" si="15"/>
        <v>0.32396103896103895</v>
      </c>
    </row>
    <row r="224" spans="1:35" x14ac:dyDescent="0.2">
      <c r="A224" t="s">
        <v>195</v>
      </c>
      <c r="B224" t="s">
        <v>357</v>
      </c>
      <c r="C224">
        <v>18</v>
      </c>
      <c r="D224">
        <v>37</v>
      </c>
      <c r="E224">
        <v>33</v>
      </c>
      <c r="F224">
        <v>9</v>
      </c>
      <c r="G224">
        <v>7</v>
      </c>
      <c r="H224">
        <v>0</v>
      </c>
      <c r="I224">
        <v>0</v>
      </c>
      <c r="J224">
        <v>2</v>
      </c>
      <c r="K224">
        <v>4</v>
      </c>
      <c r="L224">
        <v>1</v>
      </c>
      <c r="M224">
        <v>0</v>
      </c>
      <c r="N224">
        <v>0</v>
      </c>
      <c r="O224">
        <v>0</v>
      </c>
      <c r="P224" s="3">
        <v>0.35099999999999998</v>
      </c>
      <c r="Q224" s="3">
        <v>0.45500000000000002</v>
      </c>
      <c r="R224" s="3">
        <v>0.33</v>
      </c>
      <c r="S224">
        <v>4</v>
      </c>
      <c r="T224" s="4">
        <v>0.4</v>
      </c>
      <c r="U224">
        <v>0</v>
      </c>
      <c r="V224">
        <v>0</v>
      </c>
      <c r="W224" s="4">
        <v>0.4</v>
      </c>
      <c r="X224" s="4">
        <v>0</v>
      </c>
      <c r="Y224" s="4">
        <v>0.3</v>
      </c>
      <c r="Z224" s="4">
        <v>0.3</v>
      </c>
      <c r="AA224" s="4">
        <v>-0.5</v>
      </c>
      <c r="AB224">
        <v>0</v>
      </c>
      <c r="AC224">
        <v>0</v>
      </c>
      <c r="AD224" s="4">
        <v>0</v>
      </c>
      <c r="AE224" s="4">
        <v>0.3</v>
      </c>
      <c r="AF224" s="3">
        <f t="shared" si="12"/>
        <v>0.35405405405405405</v>
      </c>
      <c r="AG224" s="3">
        <f t="shared" si="13"/>
        <v>0.34444444444444439</v>
      </c>
      <c r="AH224" s="3">
        <f t="shared" si="14"/>
        <v>0.36388888888888887</v>
      </c>
      <c r="AI224" s="3">
        <f t="shared" si="15"/>
        <v>0.35285714285714287</v>
      </c>
    </row>
    <row r="225" spans="1:35" x14ac:dyDescent="0.2">
      <c r="A225" t="s">
        <v>183</v>
      </c>
      <c r="B225" t="s">
        <v>411</v>
      </c>
      <c r="C225">
        <v>135</v>
      </c>
      <c r="D225">
        <v>549</v>
      </c>
      <c r="E225">
        <v>460</v>
      </c>
      <c r="F225">
        <v>112</v>
      </c>
      <c r="G225">
        <v>77</v>
      </c>
      <c r="H225">
        <v>21</v>
      </c>
      <c r="I225">
        <v>1</v>
      </c>
      <c r="J225">
        <v>13</v>
      </c>
      <c r="K225">
        <v>75</v>
      </c>
      <c r="L225">
        <v>2</v>
      </c>
      <c r="M225">
        <v>5</v>
      </c>
      <c r="N225">
        <v>9</v>
      </c>
      <c r="O225">
        <v>8</v>
      </c>
      <c r="P225" s="3">
        <v>0.35</v>
      </c>
      <c r="Q225" s="3">
        <v>0.378</v>
      </c>
      <c r="R225" s="3">
        <v>0.31900000000000001</v>
      </c>
      <c r="S225">
        <v>63</v>
      </c>
      <c r="T225" s="4">
        <v>0.2</v>
      </c>
      <c r="U225">
        <v>13</v>
      </c>
      <c r="V225">
        <v>3</v>
      </c>
      <c r="W225" s="4">
        <v>0.2</v>
      </c>
      <c r="X225" s="4">
        <v>-0.4</v>
      </c>
      <c r="Y225" s="4">
        <v>-1.3</v>
      </c>
      <c r="Z225" s="4">
        <v>-1.6</v>
      </c>
      <c r="AA225" s="4">
        <v>-10.7</v>
      </c>
      <c r="AB225">
        <v>0</v>
      </c>
      <c r="AC225">
        <v>0</v>
      </c>
      <c r="AD225" s="4">
        <v>0</v>
      </c>
      <c r="AE225" s="4">
        <v>0</v>
      </c>
      <c r="AF225" s="3">
        <f t="shared" si="12"/>
        <v>0.32632058287795995</v>
      </c>
      <c r="AG225" s="3">
        <f t="shared" si="13"/>
        <v>0.32495429616087745</v>
      </c>
      <c r="AH225" s="3">
        <f t="shared" si="14"/>
        <v>0.32221223021582734</v>
      </c>
      <c r="AI225" s="3">
        <f t="shared" si="15"/>
        <v>0.32727272727272727</v>
      </c>
    </row>
    <row r="226" spans="1:35" x14ac:dyDescent="0.2">
      <c r="A226" t="s">
        <v>157</v>
      </c>
      <c r="B226" t="s">
        <v>346</v>
      </c>
      <c r="C226">
        <v>5</v>
      </c>
      <c r="D226">
        <v>19</v>
      </c>
      <c r="E226">
        <v>18</v>
      </c>
      <c r="F226">
        <v>6</v>
      </c>
      <c r="G226">
        <v>5</v>
      </c>
      <c r="H226">
        <v>1</v>
      </c>
      <c r="I226">
        <v>0</v>
      </c>
      <c r="J226">
        <v>0</v>
      </c>
      <c r="K226">
        <v>1</v>
      </c>
      <c r="L226">
        <v>0</v>
      </c>
      <c r="M226">
        <v>0</v>
      </c>
      <c r="N226">
        <v>0</v>
      </c>
      <c r="O226">
        <v>0</v>
      </c>
      <c r="P226" s="3">
        <v>0.36799999999999999</v>
      </c>
      <c r="Q226" s="3">
        <v>0.38900000000000001</v>
      </c>
      <c r="R226" s="3">
        <v>0.33200000000000002</v>
      </c>
      <c r="S226">
        <v>2</v>
      </c>
      <c r="T226" s="4">
        <v>0.2</v>
      </c>
      <c r="U226">
        <v>0</v>
      </c>
      <c r="V226">
        <v>0</v>
      </c>
      <c r="W226" s="4">
        <v>0.2</v>
      </c>
      <c r="X226" s="4">
        <v>0</v>
      </c>
      <c r="Y226" s="4">
        <v>0</v>
      </c>
      <c r="Z226" s="4">
        <v>0</v>
      </c>
      <c r="AA226" s="4">
        <v>0</v>
      </c>
      <c r="AB226">
        <v>0</v>
      </c>
      <c r="AC226">
        <v>0</v>
      </c>
      <c r="AD226" s="4">
        <v>0</v>
      </c>
      <c r="AE226" s="4">
        <v>0</v>
      </c>
      <c r="AF226" s="3">
        <f t="shared" si="12"/>
        <v>0.33947368421052632</v>
      </c>
      <c r="AG226" s="3">
        <f t="shared" si="13"/>
        <v>0.33947368421052632</v>
      </c>
      <c r="AH226" s="3">
        <f t="shared" si="14"/>
        <v>0.33947368421052632</v>
      </c>
      <c r="AI226" s="3">
        <f t="shared" si="15"/>
        <v>0.34136363636363637</v>
      </c>
    </row>
    <row r="227" spans="1:35" x14ac:dyDescent="0.2">
      <c r="A227" t="s">
        <v>157</v>
      </c>
      <c r="B227" t="s">
        <v>208</v>
      </c>
      <c r="C227">
        <v>4</v>
      </c>
      <c r="D227">
        <v>2</v>
      </c>
      <c r="E227">
        <v>2</v>
      </c>
      <c r="F227">
        <v>1</v>
      </c>
      <c r="G227">
        <v>1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 s="3">
        <v>0.5</v>
      </c>
      <c r="Q227" s="3">
        <v>0.5</v>
      </c>
      <c r="R227" s="3">
        <v>0.438</v>
      </c>
      <c r="S227">
        <v>0</v>
      </c>
      <c r="T227" s="4">
        <v>0.2</v>
      </c>
      <c r="U227">
        <v>0</v>
      </c>
      <c r="V227">
        <v>0</v>
      </c>
      <c r="W227" s="4">
        <v>0.2</v>
      </c>
      <c r="X227" s="4">
        <v>0</v>
      </c>
      <c r="Y227" s="4">
        <v>0</v>
      </c>
      <c r="Z227" s="4">
        <v>0</v>
      </c>
      <c r="AA227" s="4">
        <v>-0.1</v>
      </c>
      <c r="AB227">
        <v>0</v>
      </c>
      <c r="AC227">
        <v>0</v>
      </c>
      <c r="AD227" s="4">
        <v>0</v>
      </c>
      <c r="AE227" s="4">
        <v>0</v>
      </c>
      <c r="AF227" s="3">
        <f t="shared" si="12"/>
        <v>0.45</v>
      </c>
      <c r="AG227" s="3">
        <f t="shared" si="13"/>
        <v>0.45</v>
      </c>
      <c r="AH227" s="3">
        <f t="shared" si="14"/>
        <v>0.45</v>
      </c>
      <c r="AI227" s="3">
        <f t="shared" si="15"/>
        <v>0.45454545454545453</v>
      </c>
    </row>
    <row r="228" spans="1:35" x14ac:dyDescent="0.2">
      <c r="A228" t="s">
        <v>197</v>
      </c>
      <c r="B228" t="s">
        <v>282</v>
      </c>
      <c r="C228">
        <v>4</v>
      </c>
      <c r="D228">
        <v>6</v>
      </c>
      <c r="E228">
        <v>6</v>
      </c>
      <c r="F228">
        <v>2</v>
      </c>
      <c r="G228">
        <v>1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 s="3">
        <v>0.33300000000000002</v>
      </c>
      <c r="Q228" s="3">
        <v>0.5</v>
      </c>
      <c r="R228" s="3">
        <v>0.35199999999999998</v>
      </c>
      <c r="S228">
        <v>0</v>
      </c>
      <c r="T228" s="4">
        <v>0.2</v>
      </c>
      <c r="U228">
        <v>0</v>
      </c>
      <c r="V228">
        <v>0</v>
      </c>
      <c r="W228" s="4">
        <v>0.2</v>
      </c>
      <c r="X228" s="4">
        <v>0</v>
      </c>
      <c r="Y228" s="4">
        <v>0</v>
      </c>
      <c r="Z228" s="4">
        <v>0</v>
      </c>
      <c r="AA228" s="4">
        <v>0.1</v>
      </c>
      <c r="AB228">
        <v>0</v>
      </c>
      <c r="AC228">
        <v>0</v>
      </c>
      <c r="AD228" s="4">
        <v>0</v>
      </c>
      <c r="AE228" s="4">
        <v>0</v>
      </c>
      <c r="AF228" s="3">
        <f t="shared" si="12"/>
        <v>0.35833333333333334</v>
      </c>
      <c r="AG228" s="3">
        <f t="shared" si="13"/>
        <v>0.35833333333333334</v>
      </c>
      <c r="AH228" s="3">
        <f t="shared" si="14"/>
        <v>0.35833333333333334</v>
      </c>
      <c r="AI228" s="3">
        <f t="shared" si="15"/>
        <v>0.35694805194805201</v>
      </c>
    </row>
    <row r="229" spans="1:35" x14ac:dyDescent="0.2">
      <c r="A229" t="s">
        <v>195</v>
      </c>
      <c r="B229" t="s">
        <v>318</v>
      </c>
      <c r="C229">
        <v>8</v>
      </c>
      <c r="D229">
        <v>8</v>
      </c>
      <c r="E229">
        <v>7</v>
      </c>
      <c r="F229">
        <v>1</v>
      </c>
      <c r="G229">
        <v>0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1</v>
      </c>
      <c r="N229">
        <v>0</v>
      </c>
      <c r="O229">
        <v>0</v>
      </c>
      <c r="P229" s="3">
        <v>0.25</v>
      </c>
      <c r="Q229" s="3">
        <v>0.57099999999999995</v>
      </c>
      <c r="R229" s="3">
        <v>0.34100000000000003</v>
      </c>
      <c r="S229">
        <v>1</v>
      </c>
      <c r="T229" s="4">
        <v>0.2</v>
      </c>
      <c r="U229">
        <v>0</v>
      </c>
      <c r="V229">
        <v>0</v>
      </c>
      <c r="W229" s="4">
        <v>0.2</v>
      </c>
      <c r="X229" s="4">
        <v>0</v>
      </c>
      <c r="Y229" s="4">
        <v>0</v>
      </c>
      <c r="Z229" s="4">
        <v>0</v>
      </c>
      <c r="AA229" s="4">
        <v>-0.1</v>
      </c>
      <c r="AB229">
        <v>0</v>
      </c>
      <c r="AC229">
        <v>0</v>
      </c>
      <c r="AD229" s="4">
        <v>0</v>
      </c>
      <c r="AE229" s="4">
        <v>0.5</v>
      </c>
      <c r="AF229" s="3">
        <f t="shared" si="12"/>
        <v>0.33750000000000002</v>
      </c>
      <c r="AG229" s="3">
        <f t="shared" si="13"/>
        <v>0.33750000000000002</v>
      </c>
      <c r="AH229" s="3">
        <f t="shared" si="14"/>
        <v>0.33750000000000002</v>
      </c>
      <c r="AI229" s="3">
        <f t="shared" si="15"/>
        <v>0.33149350649350645</v>
      </c>
    </row>
    <row r="230" spans="1:35" x14ac:dyDescent="0.2">
      <c r="A230" t="s">
        <v>183</v>
      </c>
      <c r="B230" t="s">
        <v>399</v>
      </c>
      <c r="C230">
        <v>27</v>
      </c>
      <c r="D230">
        <v>66</v>
      </c>
      <c r="E230">
        <v>64</v>
      </c>
      <c r="F230">
        <v>17</v>
      </c>
      <c r="G230">
        <v>12</v>
      </c>
      <c r="H230">
        <v>1</v>
      </c>
      <c r="I230">
        <v>0</v>
      </c>
      <c r="J230">
        <v>4</v>
      </c>
      <c r="K230">
        <v>2</v>
      </c>
      <c r="L230">
        <v>0</v>
      </c>
      <c r="M230">
        <v>0</v>
      </c>
      <c r="N230">
        <v>0</v>
      </c>
      <c r="O230">
        <v>2</v>
      </c>
      <c r="P230" s="3">
        <v>0.28799999999999998</v>
      </c>
      <c r="Q230" s="3">
        <v>0.46899999999999997</v>
      </c>
      <c r="R230" s="3">
        <v>0.32100000000000001</v>
      </c>
      <c r="S230">
        <v>7</v>
      </c>
      <c r="T230" s="4">
        <v>0.1</v>
      </c>
      <c r="U230">
        <v>0</v>
      </c>
      <c r="V230">
        <v>0</v>
      </c>
      <c r="W230" s="4">
        <v>0.1</v>
      </c>
      <c r="X230" s="4">
        <v>0</v>
      </c>
      <c r="Y230" s="4">
        <v>-0.1</v>
      </c>
      <c r="Z230" s="4">
        <v>-0.1</v>
      </c>
      <c r="AA230" s="4">
        <v>-0.6</v>
      </c>
      <c r="AB230">
        <v>0</v>
      </c>
      <c r="AC230">
        <v>0</v>
      </c>
      <c r="AD230" s="4">
        <v>0</v>
      </c>
      <c r="AE230" s="4">
        <v>0</v>
      </c>
      <c r="AF230" s="3">
        <f t="shared" si="12"/>
        <v>0.32500000000000007</v>
      </c>
      <c r="AG230" s="3">
        <f t="shared" si="13"/>
        <v>0.32500000000000007</v>
      </c>
      <c r="AH230" s="3">
        <f t="shared" si="14"/>
        <v>0.32500000000000007</v>
      </c>
      <c r="AI230" s="3">
        <f t="shared" si="15"/>
        <v>0.32058441558441558</v>
      </c>
    </row>
    <row r="231" spans="1:35" x14ac:dyDescent="0.2">
      <c r="A231" t="s">
        <v>161</v>
      </c>
      <c r="B231" t="s">
        <v>410</v>
      </c>
      <c r="C231">
        <v>62</v>
      </c>
      <c r="D231">
        <v>198</v>
      </c>
      <c r="E231">
        <v>175</v>
      </c>
      <c r="F231">
        <v>49</v>
      </c>
      <c r="G231">
        <v>39</v>
      </c>
      <c r="H231">
        <v>5</v>
      </c>
      <c r="I231">
        <v>1</v>
      </c>
      <c r="J231">
        <v>4</v>
      </c>
      <c r="K231">
        <v>17</v>
      </c>
      <c r="L231">
        <v>2</v>
      </c>
      <c r="M231">
        <v>4</v>
      </c>
      <c r="N231">
        <v>2</v>
      </c>
      <c r="O231">
        <v>2</v>
      </c>
      <c r="P231" s="3">
        <v>0.35399999999999998</v>
      </c>
      <c r="Q231" s="3">
        <v>0.38900000000000001</v>
      </c>
      <c r="R231" s="3">
        <v>0.31900000000000001</v>
      </c>
      <c r="S231">
        <v>22</v>
      </c>
      <c r="T231" s="4">
        <v>0.1</v>
      </c>
      <c r="U231">
        <v>0</v>
      </c>
      <c r="V231">
        <v>0</v>
      </c>
      <c r="W231" s="4">
        <v>0.1</v>
      </c>
      <c r="X231" s="4">
        <v>0</v>
      </c>
      <c r="Y231" s="4">
        <v>-0.2</v>
      </c>
      <c r="Z231" s="4">
        <v>-0.2</v>
      </c>
      <c r="AA231" s="4">
        <v>-3.4</v>
      </c>
      <c r="AB231">
        <v>0</v>
      </c>
      <c r="AC231">
        <v>0</v>
      </c>
      <c r="AD231" s="4">
        <v>0</v>
      </c>
      <c r="AE231" s="4">
        <v>0.6</v>
      </c>
      <c r="AF231" s="3">
        <f t="shared" si="12"/>
        <v>0.33156565656565662</v>
      </c>
      <c r="AG231" s="3">
        <f t="shared" si="13"/>
        <v>0.32780612244897961</v>
      </c>
      <c r="AH231" s="3">
        <f t="shared" si="14"/>
        <v>0.33156565656565662</v>
      </c>
      <c r="AI231" s="3">
        <f t="shared" si="15"/>
        <v>0.33318181818181819</v>
      </c>
    </row>
    <row r="232" spans="1:35" x14ac:dyDescent="0.2">
      <c r="A232" t="s">
        <v>195</v>
      </c>
      <c r="B232" t="s">
        <v>398</v>
      </c>
      <c r="C232">
        <v>23</v>
      </c>
      <c r="D232">
        <v>36</v>
      </c>
      <c r="E232">
        <v>35</v>
      </c>
      <c r="F232">
        <v>12</v>
      </c>
      <c r="G232">
        <v>11</v>
      </c>
      <c r="H232">
        <v>1</v>
      </c>
      <c r="I232">
        <v>0</v>
      </c>
      <c r="J232">
        <v>0</v>
      </c>
      <c r="K232">
        <v>1</v>
      </c>
      <c r="L232">
        <v>0</v>
      </c>
      <c r="M232">
        <v>0</v>
      </c>
      <c r="N232">
        <v>0</v>
      </c>
      <c r="O232">
        <v>1</v>
      </c>
      <c r="P232" s="3">
        <v>0.36099999999999999</v>
      </c>
      <c r="Q232" s="3">
        <v>0.371</v>
      </c>
      <c r="R232" s="3">
        <v>0.32100000000000001</v>
      </c>
      <c r="S232">
        <v>4</v>
      </c>
      <c r="T232" s="4">
        <v>0.1</v>
      </c>
      <c r="U232">
        <v>1</v>
      </c>
      <c r="V232">
        <v>2</v>
      </c>
      <c r="W232" s="4">
        <v>0.1</v>
      </c>
      <c r="X232" s="4">
        <v>-0.9</v>
      </c>
      <c r="Y232" s="4">
        <v>0.6</v>
      </c>
      <c r="Z232" s="4">
        <v>-0.3</v>
      </c>
      <c r="AA232" s="4">
        <v>0</v>
      </c>
      <c r="AB232">
        <v>0</v>
      </c>
      <c r="AC232">
        <v>0</v>
      </c>
      <c r="AD232" s="4">
        <v>0</v>
      </c>
      <c r="AE232" s="4">
        <v>0.2</v>
      </c>
      <c r="AF232" s="3">
        <f t="shared" si="12"/>
        <v>0.32916666666666666</v>
      </c>
      <c r="AG232" s="3">
        <f t="shared" si="13"/>
        <v>0.32916666666666666</v>
      </c>
      <c r="AH232" s="3">
        <f t="shared" si="14"/>
        <v>0.32916666666666666</v>
      </c>
      <c r="AI232" s="3">
        <f t="shared" si="15"/>
        <v>0.33142857142857141</v>
      </c>
    </row>
    <row r="233" spans="1:35" x14ac:dyDescent="0.2">
      <c r="A233" t="s">
        <v>183</v>
      </c>
      <c r="B233" t="s">
        <v>412</v>
      </c>
      <c r="C233">
        <v>49</v>
      </c>
      <c r="D233">
        <v>196</v>
      </c>
      <c r="E233">
        <v>181</v>
      </c>
      <c r="F233">
        <v>42</v>
      </c>
      <c r="G233">
        <v>24</v>
      </c>
      <c r="H233">
        <v>6</v>
      </c>
      <c r="I233">
        <v>1</v>
      </c>
      <c r="J233">
        <v>11</v>
      </c>
      <c r="K233">
        <v>15</v>
      </c>
      <c r="L233">
        <v>0</v>
      </c>
      <c r="M233">
        <v>0</v>
      </c>
      <c r="N233">
        <v>0</v>
      </c>
      <c r="O233">
        <v>4</v>
      </c>
      <c r="P233" s="3">
        <v>0.29099999999999998</v>
      </c>
      <c r="Q233" s="3">
        <v>0.45900000000000002</v>
      </c>
      <c r="R233" s="3">
        <v>0.31900000000000001</v>
      </c>
      <c r="S233">
        <v>22</v>
      </c>
      <c r="T233" s="4">
        <v>0.1</v>
      </c>
      <c r="U233">
        <v>2</v>
      </c>
      <c r="V233">
        <v>2</v>
      </c>
      <c r="W233" s="4">
        <v>0.1</v>
      </c>
      <c r="X233" s="4">
        <v>-1</v>
      </c>
      <c r="Y233" s="4">
        <v>-1.2</v>
      </c>
      <c r="Z233" s="4">
        <v>-2.2000000000000002</v>
      </c>
      <c r="AA233" s="4">
        <v>2.8</v>
      </c>
      <c r="AB233">
        <v>0</v>
      </c>
      <c r="AC233">
        <v>0</v>
      </c>
      <c r="AD233" s="4">
        <v>0</v>
      </c>
      <c r="AE233" s="4">
        <v>0.7</v>
      </c>
      <c r="AF233" s="3">
        <f t="shared" si="12"/>
        <v>0.32244897959183677</v>
      </c>
      <c r="AG233" s="3">
        <f t="shared" si="13"/>
        <v>0.32244897959183677</v>
      </c>
      <c r="AH233" s="3">
        <f t="shared" si="14"/>
        <v>0.32244897959183677</v>
      </c>
      <c r="AI233" s="3">
        <f t="shared" si="15"/>
        <v>0.31909090909090904</v>
      </c>
    </row>
    <row r="234" spans="1:35" x14ac:dyDescent="0.2">
      <c r="A234" t="s">
        <v>197</v>
      </c>
      <c r="B234" t="s">
        <v>409</v>
      </c>
      <c r="C234">
        <v>23</v>
      </c>
      <c r="D234">
        <v>77</v>
      </c>
      <c r="E234">
        <v>65</v>
      </c>
      <c r="F234">
        <v>16</v>
      </c>
      <c r="G234">
        <v>12</v>
      </c>
      <c r="H234">
        <v>2</v>
      </c>
      <c r="I234">
        <v>0</v>
      </c>
      <c r="J234">
        <v>2</v>
      </c>
      <c r="K234">
        <v>11</v>
      </c>
      <c r="L234">
        <v>0</v>
      </c>
      <c r="M234">
        <v>0</v>
      </c>
      <c r="N234">
        <v>1</v>
      </c>
      <c r="O234">
        <v>1</v>
      </c>
      <c r="P234" s="3">
        <v>0.35099999999999998</v>
      </c>
      <c r="Q234" s="3">
        <v>0.36899999999999999</v>
      </c>
      <c r="R234" s="3">
        <v>0.31900000000000001</v>
      </c>
      <c r="S234">
        <v>8</v>
      </c>
      <c r="T234" s="4">
        <v>0.1</v>
      </c>
      <c r="U234">
        <v>5</v>
      </c>
      <c r="V234">
        <v>0</v>
      </c>
      <c r="W234" s="4">
        <v>0.1</v>
      </c>
      <c r="X234" s="4">
        <v>0.9</v>
      </c>
      <c r="Y234" s="4">
        <v>0.1</v>
      </c>
      <c r="Z234" s="4">
        <v>1</v>
      </c>
      <c r="AA234" s="4">
        <v>1</v>
      </c>
      <c r="AB234">
        <v>0</v>
      </c>
      <c r="AC234">
        <v>0</v>
      </c>
      <c r="AD234" s="4">
        <v>0</v>
      </c>
      <c r="AE234" s="4">
        <v>0.6</v>
      </c>
      <c r="AF234" s="3">
        <f t="shared" si="12"/>
        <v>0.32467532467532467</v>
      </c>
      <c r="AG234" s="3">
        <f t="shared" si="13"/>
        <v>0.32467532467532467</v>
      </c>
      <c r="AH234" s="3">
        <f t="shared" si="14"/>
        <v>0.32051282051282054</v>
      </c>
      <c r="AI234" s="3">
        <f t="shared" si="15"/>
        <v>0.32493506493506491</v>
      </c>
    </row>
    <row r="235" spans="1:35" x14ac:dyDescent="0.2">
      <c r="A235" t="s">
        <v>161</v>
      </c>
      <c r="B235" t="s">
        <v>413</v>
      </c>
      <c r="C235">
        <v>113</v>
      </c>
      <c r="D235">
        <v>458</v>
      </c>
      <c r="E235">
        <v>400</v>
      </c>
      <c r="F235">
        <v>97</v>
      </c>
      <c r="G235">
        <v>61</v>
      </c>
      <c r="H235">
        <v>25</v>
      </c>
      <c r="I235">
        <v>0</v>
      </c>
      <c r="J235">
        <v>11</v>
      </c>
      <c r="K235">
        <v>54</v>
      </c>
      <c r="L235">
        <v>0</v>
      </c>
      <c r="M235">
        <v>3</v>
      </c>
      <c r="N235">
        <v>1</v>
      </c>
      <c r="O235">
        <v>13</v>
      </c>
      <c r="P235" s="3">
        <v>0.33600000000000002</v>
      </c>
      <c r="Q235" s="3">
        <v>0.38800000000000001</v>
      </c>
      <c r="R235" s="3">
        <v>0.318</v>
      </c>
      <c r="S235">
        <v>52</v>
      </c>
      <c r="T235" s="4">
        <v>0.1</v>
      </c>
      <c r="U235">
        <v>3</v>
      </c>
      <c r="V235">
        <v>2</v>
      </c>
      <c r="W235" s="4">
        <v>0.1</v>
      </c>
      <c r="X235" s="4">
        <v>-1.8</v>
      </c>
      <c r="Y235" s="4">
        <v>-2.2000000000000002</v>
      </c>
      <c r="Z235" s="4">
        <v>-4</v>
      </c>
      <c r="AA235" s="4">
        <v>1.6</v>
      </c>
      <c r="AB235">
        <v>0</v>
      </c>
      <c r="AC235">
        <v>0</v>
      </c>
      <c r="AD235" s="4">
        <v>0</v>
      </c>
      <c r="AE235" s="4">
        <v>0.7</v>
      </c>
      <c r="AF235" s="3">
        <f t="shared" si="12"/>
        <v>0.32325327510917035</v>
      </c>
      <c r="AG235" s="3">
        <f t="shared" si="13"/>
        <v>0.32325327510917035</v>
      </c>
      <c r="AH235" s="3">
        <f t="shared" si="14"/>
        <v>0.32254901960784316</v>
      </c>
      <c r="AI235" s="3">
        <f t="shared" si="15"/>
        <v>0.32233766233766231</v>
      </c>
    </row>
    <row r="236" spans="1:35" x14ac:dyDescent="0.2">
      <c r="A236" t="s">
        <v>195</v>
      </c>
      <c r="B236" t="s">
        <v>307</v>
      </c>
      <c r="C236">
        <v>3</v>
      </c>
      <c r="D236">
        <v>2</v>
      </c>
      <c r="E236">
        <v>1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1</v>
      </c>
      <c r="L236">
        <v>0</v>
      </c>
      <c r="M236">
        <v>0</v>
      </c>
      <c r="N236">
        <v>0</v>
      </c>
      <c r="O236">
        <v>0</v>
      </c>
      <c r="P236" s="3">
        <v>0.5</v>
      </c>
      <c r="Q236" s="3">
        <v>0</v>
      </c>
      <c r="R236" s="3">
        <v>0.34399999999999997</v>
      </c>
      <c r="S236">
        <v>0</v>
      </c>
      <c r="T236" s="4">
        <v>0</v>
      </c>
      <c r="U236">
        <v>0</v>
      </c>
      <c r="V236">
        <v>0</v>
      </c>
      <c r="W236" s="4">
        <v>0</v>
      </c>
      <c r="X236" s="4">
        <v>0</v>
      </c>
      <c r="Y236" s="4">
        <v>0</v>
      </c>
      <c r="Z236" s="4">
        <v>0</v>
      </c>
      <c r="AA236" s="4">
        <v>0.2</v>
      </c>
      <c r="AB236">
        <v>0</v>
      </c>
      <c r="AC236">
        <v>0</v>
      </c>
      <c r="AD236" s="4">
        <v>0</v>
      </c>
      <c r="AE236" s="4">
        <v>0</v>
      </c>
      <c r="AF236" s="3">
        <f t="shared" si="12"/>
        <v>0.35</v>
      </c>
      <c r="AG236" s="3">
        <f t="shared" si="13"/>
        <v>0.35</v>
      </c>
      <c r="AH236" s="3">
        <f t="shared" si="14"/>
        <v>0.35</v>
      </c>
      <c r="AI236" s="3">
        <f t="shared" si="15"/>
        <v>0.29220779220779219</v>
      </c>
    </row>
    <row r="237" spans="1:35" x14ac:dyDescent="0.2">
      <c r="A237" t="s">
        <v>182</v>
      </c>
      <c r="B237" t="s">
        <v>406</v>
      </c>
      <c r="C237">
        <v>13</v>
      </c>
      <c r="D237">
        <v>17</v>
      </c>
      <c r="E237">
        <v>16</v>
      </c>
      <c r="F237">
        <v>5</v>
      </c>
      <c r="G237">
        <v>4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0</v>
      </c>
      <c r="N237">
        <v>0</v>
      </c>
      <c r="O237">
        <v>0</v>
      </c>
      <c r="P237" s="3">
        <v>0.35299999999999998</v>
      </c>
      <c r="Q237" s="3">
        <v>0.375</v>
      </c>
      <c r="R237" s="3">
        <v>0.31900000000000001</v>
      </c>
      <c r="S237">
        <v>1</v>
      </c>
      <c r="T237" s="4">
        <v>0</v>
      </c>
      <c r="U237">
        <v>0</v>
      </c>
      <c r="V237">
        <v>0</v>
      </c>
      <c r="W237" s="4">
        <v>0</v>
      </c>
      <c r="X237" s="4">
        <v>0</v>
      </c>
      <c r="Y237" s="4">
        <v>0.2</v>
      </c>
      <c r="Z237" s="4">
        <v>0.2</v>
      </c>
      <c r="AA237" s="4">
        <v>0.1</v>
      </c>
      <c r="AB237">
        <v>0</v>
      </c>
      <c r="AC237">
        <v>0</v>
      </c>
      <c r="AD237" s="4">
        <v>0</v>
      </c>
      <c r="AE237" s="4">
        <v>0</v>
      </c>
      <c r="AF237" s="3">
        <f t="shared" si="12"/>
        <v>0.32647058823529412</v>
      </c>
      <c r="AG237" s="3">
        <f t="shared" si="13"/>
        <v>0.32647058823529412</v>
      </c>
      <c r="AH237" s="3">
        <f t="shared" si="14"/>
        <v>0.32647058823529412</v>
      </c>
      <c r="AI237" s="3">
        <f t="shared" si="15"/>
        <v>0.32805194805194804</v>
      </c>
    </row>
    <row r="238" spans="1:35" x14ac:dyDescent="0.2">
      <c r="A238" t="s">
        <v>205</v>
      </c>
      <c r="B238" t="s">
        <v>685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 s="3">
        <v>0</v>
      </c>
      <c r="Q238" s="3">
        <v>0</v>
      </c>
      <c r="R238" s="3">
        <v>0</v>
      </c>
      <c r="S238">
        <v>0</v>
      </c>
      <c r="T238" s="4">
        <v>0</v>
      </c>
      <c r="U238">
        <v>0</v>
      </c>
      <c r="V238">
        <v>0</v>
      </c>
      <c r="W238" s="4">
        <v>0</v>
      </c>
      <c r="X238" s="4">
        <v>0</v>
      </c>
      <c r="Y238" s="4">
        <v>0</v>
      </c>
      <c r="Z238" s="4">
        <v>0</v>
      </c>
      <c r="AA238" s="4">
        <v>0</v>
      </c>
      <c r="AB238">
        <v>0</v>
      </c>
      <c r="AC238">
        <v>0</v>
      </c>
      <c r="AD238" s="4">
        <v>0</v>
      </c>
      <c r="AE238" s="4">
        <v>0</v>
      </c>
      <c r="AF238" s="3" t="e">
        <f t="shared" si="12"/>
        <v>#DIV/0!</v>
      </c>
      <c r="AG238" s="3" t="e">
        <f t="shared" si="13"/>
        <v>#DIV/0!</v>
      </c>
      <c r="AH238" s="3" t="e">
        <f t="shared" si="14"/>
        <v>#DIV/0!</v>
      </c>
      <c r="AI238" s="3">
        <f t="shared" si="15"/>
        <v>0</v>
      </c>
    </row>
    <row r="239" spans="1:35" x14ac:dyDescent="0.2">
      <c r="A239" t="s">
        <v>183</v>
      </c>
      <c r="B239" t="s">
        <v>724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 s="3">
        <v>0</v>
      </c>
      <c r="Q239" s="3">
        <v>0</v>
      </c>
      <c r="R239" s="3">
        <v>0</v>
      </c>
      <c r="S239">
        <v>0</v>
      </c>
      <c r="T239" s="4">
        <v>0</v>
      </c>
      <c r="U239">
        <v>0</v>
      </c>
      <c r="V239">
        <v>0</v>
      </c>
      <c r="W239" s="4">
        <v>0</v>
      </c>
      <c r="X239" s="4">
        <v>0</v>
      </c>
      <c r="Y239" s="4">
        <v>0</v>
      </c>
      <c r="Z239" s="4">
        <v>0</v>
      </c>
      <c r="AA239" s="4">
        <v>0</v>
      </c>
      <c r="AB239">
        <v>0</v>
      </c>
      <c r="AC239">
        <v>0</v>
      </c>
      <c r="AD239" s="4">
        <v>0</v>
      </c>
      <c r="AE239" s="4">
        <v>0</v>
      </c>
      <c r="AF239" s="3" t="e">
        <f t="shared" si="12"/>
        <v>#DIV/0!</v>
      </c>
      <c r="AG239" s="3" t="e">
        <f t="shared" si="13"/>
        <v>#DIV/0!</v>
      </c>
      <c r="AH239" s="3" t="e">
        <f t="shared" si="14"/>
        <v>#DIV/0!</v>
      </c>
      <c r="AI239" s="3">
        <f t="shared" si="15"/>
        <v>0</v>
      </c>
    </row>
    <row r="240" spans="1:35" x14ac:dyDescent="0.2">
      <c r="A240" t="s">
        <v>157</v>
      </c>
      <c r="B240" t="s">
        <v>787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 s="3">
        <v>0</v>
      </c>
      <c r="Q240" s="3">
        <v>0</v>
      </c>
      <c r="R240" s="3">
        <v>0</v>
      </c>
      <c r="S240">
        <v>0</v>
      </c>
      <c r="T240" s="4">
        <v>0</v>
      </c>
      <c r="U240">
        <v>0</v>
      </c>
      <c r="V240">
        <v>0</v>
      </c>
      <c r="W240" s="4">
        <v>0</v>
      </c>
      <c r="X240" s="4">
        <v>0</v>
      </c>
      <c r="Y240" s="4">
        <v>0</v>
      </c>
      <c r="Z240" s="4">
        <v>0</v>
      </c>
      <c r="AA240" s="4">
        <v>0</v>
      </c>
      <c r="AB240">
        <v>0</v>
      </c>
      <c r="AC240">
        <v>0</v>
      </c>
      <c r="AD240" s="4">
        <v>0</v>
      </c>
      <c r="AE240" s="4">
        <v>0</v>
      </c>
      <c r="AF240" s="3" t="e">
        <f t="shared" si="12"/>
        <v>#DIV/0!</v>
      </c>
      <c r="AG240" s="3" t="e">
        <f t="shared" si="13"/>
        <v>#DIV/0!</v>
      </c>
      <c r="AH240" s="3" t="e">
        <f t="shared" si="14"/>
        <v>#DIV/0!</v>
      </c>
      <c r="AI240" s="3">
        <f t="shared" si="15"/>
        <v>0</v>
      </c>
    </row>
    <row r="241" spans="1:35" x14ac:dyDescent="0.2">
      <c r="A241" t="s">
        <v>205</v>
      </c>
      <c r="B241" t="s">
        <v>808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 s="3">
        <v>0</v>
      </c>
      <c r="Q241" s="3">
        <v>0</v>
      </c>
      <c r="R241" s="3">
        <v>0</v>
      </c>
      <c r="S241">
        <v>0</v>
      </c>
      <c r="T241" s="4">
        <v>0</v>
      </c>
      <c r="U241">
        <v>0</v>
      </c>
      <c r="V241">
        <v>0</v>
      </c>
      <c r="W241" s="4">
        <v>0</v>
      </c>
      <c r="X241" s="4">
        <v>0</v>
      </c>
      <c r="Y241" s="4">
        <v>0</v>
      </c>
      <c r="Z241" s="4">
        <v>0</v>
      </c>
      <c r="AA241" s="4">
        <v>0</v>
      </c>
      <c r="AB241">
        <v>0</v>
      </c>
      <c r="AC241">
        <v>0</v>
      </c>
      <c r="AD241" s="4">
        <v>0</v>
      </c>
      <c r="AE241" s="4">
        <v>0</v>
      </c>
      <c r="AF241" s="3" t="e">
        <f t="shared" si="12"/>
        <v>#DIV/0!</v>
      </c>
      <c r="AG241" s="3" t="e">
        <f t="shared" si="13"/>
        <v>#DIV/0!</v>
      </c>
      <c r="AH241" s="3" t="e">
        <f t="shared" si="14"/>
        <v>#DIV/0!</v>
      </c>
      <c r="AI241" s="3">
        <f t="shared" si="15"/>
        <v>0</v>
      </c>
    </row>
    <row r="242" spans="1:35" x14ac:dyDescent="0.2">
      <c r="A242" t="s">
        <v>205</v>
      </c>
      <c r="B242" t="s">
        <v>905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 s="3">
        <v>0</v>
      </c>
      <c r="Q242" s="3">
        <v>0</v>
      </c>
      <c r="R242" s="3">
        <v>0</v>
      </c>
      <c r="S242">
        <v>0</v>
      </c>
      <c r="T242" s="4">
        <v>0</v>
      </c>
      <c r="U242">
        <v>0</v>
      </c>
      <c r="V242">
        <v>0</v>
      </c>
      <c r="W242" s="4">
        <v>0</v>
      </c>
      <c r="X242" s="4">
        <v>0</v>
      </c>
      <c r="Y242" s="4">
        <v>0</v>
      </c>
      <c r="Z242" s="4">
        <v>0</v>
      </c>
      <c r="AA242" s="4">
        <v>0</v>
      </c>
      <c r="AB242">
        <v>0</v>
      </c>
      <c r="AC242">
        <v>0</v>
      </c>
      <c r="AD242" s="4">
        <v>0</v>
      </c>
      <c r="AE242" s="4">
        <v>0</v>
      </c>
      <c r="AF242" s="3" t="e">
        <f t="shared" si="12"/>
        <v>#DIV/0!</v>
      </c>
      <c r="AG242" s="3" t="e">
        <f t="shared" si="13"/>
        <v>#DIV/0!</v>
      </c>
      <c r="AH242" s="3" t="e">
        <f t="shared" si="14"/>
        <v>#DIV/0!</v>
      </c>
      <c r="AI242" s="3">
        <f t="shared" si="15"/>
        <v>0</v>
      </c>
    </row>
    <row r="243" spans="1:35" x14ac:dyDescent="0.2">
      <c r="A243" t="s">
        <v>98</v>
      </c>
      <c r="B243" t="s">
        <v>159</v>
      </c>
      <c r="C243">
        <v>1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 s="3">
        <v>0</v>
      </c>
      <c r="Q243" s="3">
        <v>0</v>
      </c>
      <c r="R243" s="3">
        <v>0</v>
      </c>
      <c r="S243">
        <v>0</v>
      </c>
      <c r="T243" s="4">
        <v>0</v>
      </c>
      <c r="U243">
        <v>0</v>
      </c>
      <c r="V243">
        <v>0</v>
      </c>
      <c r="W243" s="4">
        <v>0</v>
      </c>
      <c r="X243" s="4">
        <v>0</v>
      </c>
      <c r="Y243" s="4">
        <v>0</v>
      </c>
      <c r="Z243" s="4">
        <v>0</v>
      </c>
      <c r="AA243" s="4">
        <v>0</v>
      </c>
      <c r="AB243">
        <v>0</v>
      </c>
      <c r="AC243">
        <v>0</v>
      </c>
      <c r="AD243" s="4">
        <v>0</v>
      </c>
      <c r="AE243" s="4">
        <v>0</v>
      </c>
      <c r="AF243" s="3" t="e">
        <f t="shared" si="12"/>
        <v>#DIV/0!</v>
      </c>
      <c r="AG243" s="3" t="e">
        <f t="shared" si="13"/>
        <v>#DIV/0!</v>
      </c>
      <c r="AH243" s="3" t="e">
        <f t="shared" si="14"/>
        <v>#DIV/0!</v>
      </c>
      <c r="AI243" s="3">
        <f t="shared" si="15"/>
        <v>0</v>
      </c>
    </row>
    <row r="244" spans="1:35" x14ac:dyDescent="0.2">
      <c r="A244" t="s">
        <v>157</v>
      </c>
      <c r="B244" t="s">
        <v>977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 s="3">
        <v>0</v>
      </c>
      <c r="Q244" s="3">
        <v>0</v>
      </c>
      <c r="R244" s="3">
        <v>0</v>
      </c>
      <c r="S244">
        <v>0</v>
      </c>
      <c r="T244" s="4">
        <v>0</v>
      </c>
      <c r="U244">
        <v>0</v>
      </c>
      <c r="V244">
        <v>0</v>
      </c>
      <c r="W244" s="4">
        <v>0</v>
      </c>
      <c r="X244" s="4">
        <v>0</v>
      </c>
      <c r="Y244" s="4">
        <v>0</v>
      </c>
      <c r="Z244" s="4">
        <v>0</v>
      </c>
      <c r="AA244" s="4">
        <v>0</v>
      </c>
      <c r="AB244">
        <v>0</v>
      </c>
      <c r="AC244">
        <v>0</v>
      </c>
      <c r="AD244" s="4">
        <v>0</v>
      </c>
      <c r="AE244" s="4">
        <v>0</v>
      </c>
      <c r="AF244" s="3" t="e">
        <f t="shared" si="12"/>
        <v>#DIV/0!</v>
      </c>
      <c r="AG244" s="3" t="e">
        <f t="shared" si="13"/>
        <v>#DIV/0!</v>
      </c>
      <c r="AH244" s="3" t="e">
        <f t="shared" si="14"/>
        <v>#DIV/0!</v>
      </c>
      <c r="AI244" s="3">
        <f t="shared" si="15"/>
        <v>0</v>
      </c>
    </row>
    <row r="245" spans="1:35" x14ac:dyDescent="0.2">
      <c r="A245" t="s">
        <v>98</v>
      </c>
      <c r="B245" t="s">
        <v>160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 s="3">
        <v>0</v>
      </c>
      <c r="Q245" s="3">
        <v>0</v>
      </c>
      <c r="R245" s="3">
        <v>0</v>
      </c>
      <c r="S245">
        <v>0</v>
      </c>
      <c r="T245" s="4">
        <v>0</v>
      </c>
      <c r="U245">
        <v>0</v>
      </c>
      <c r="V245">
        <v>0</v>
      </c>
      <c r="W245" s="4">
        <v>0</v>
      </c>
      <c r="X245" s="4">
        <v>0</v>
      </c>
      <c r="Y245" s="4">
        <v>0</v>
      </c>
      <c r="Z245" s="4">
        <v>0</v>
      </c>
      <c r="AA245" s="4">
        <v>0</v>
      </c>
      <c r="AB245">
        <v>0</v>
      </c>
      <c r="AC245">
        <v>0</v>
      </c>
      <c r="AD245" s="4">
        <v>0</v>
      </c>
      <c r="AE245" s="4">
        <v>0</v>
      </c>
      <c r="AF245" s="3" t="e">
        <f t="shared" si="12"/>
        <v>#DIV/0!</v>
      </c>
      <c r="AG245" s="3" t="e">
        <f t="shared" si="13"/>
        <v>#DIV/0!</v>
      </c>
      <c r="AH245" s="3" t="e">
        <f t="shared" si="14"/>
        <v>#DIV/0!</v>
      </c>
      <c r="AI245" s="3">
        <f t="shared" si="15"/>
        <v>0</v>
      </c>
    </row>
    <row r="246" spans="1:35" x14ac:dyDescent="0.2">
      <c r="A246" t="s">
        <v>205</v>
      </c>
      <c r="B246" t="s">
        <v>1026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 s="3">
        <v>0</v>
      </c>
      <c r="Q246" s="3">
        <v>0</v>
      </c>
      <c r="R246" s="3">
        <v>0</v>
      </c>
      <c r="S246">
        <v>0</v>
      </c>
      <c r="T246" s="4">
        <v>0</v>
      </c>
      <c r="U246">
        <v>0</v>
      </c>
      <c r="V246">
        <v>0</v>
      </c>
      <c r="W246" s="4">
        <v>0</v>
      </c>
      <c r="X246" s="4">
        <v>0</v>
      </c>
      <c r="Y246" s="4">
        <v>0</v>
      </c>
      <c r="Z246" s="4">
        <v>0</v>
      </c>
      <c r="AA246" s="4">
        <v>0</v>
      </c>
      <c r="AB246">
        <v>0</v>
      </c>
      <c r="AC246">
        <v>0</v>
      </c>
      <c r="AD246" s="4">
        <v>0</v>
      </c>
      <c r="AE246" s="4">
        <v>0</v>
      </c>
      <c r="AF246" s="3" t="e">
        <f t="shared" si="12"/>
        <v>#DIV/0!</v>
      </c>
      <c r="AG246" s="3" t="e">
        <f t="shared" si="13"/>
        <v>#DIV/0!</v>
      </c>
      <c r="AH246" s="3" t="e">
        <f t="shared" si="14"/>
        <v>#DIV/0!</v>
      </c>
      <c r="AI246" s="3">
        <f t="shared" si="15"/>
        <v>0</v>
      </c>
    </row>
    <row r="247" spans="1:35" x14ac:dyDescent="0.2">
      <c r="A247" t="s">
        <v>183</v>
      </c>
      <c r="B247" t="s">
        <v>1039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 s="3">
        <v>0</v>
      </c>
      <c r="Q247" s="3">
        <v>0</v>
      </c>
      <c r="R247" s="3">
        <v>0</v>
      </c>
      <c r="S247">
        <v>0</v>
      </c>
      <c r="T247" s="4">
        <v>0</v>
      </c>
      <c r="U247">
        <v>0</v>
      </c>
      <c r="V247">
        <v>0</v>
      </c>
      <c r="W247" s="4">
        <v>0</v>
      </c>
      <c r="X247" s="4">
        <v>0</v>
      </c>
      <c r="Y247" s="4">
        <v>0</v>
      </c>
      <c r="Z247" s="4">
        <v>0</v>
      </c>
      <c r="AA247" s="4">
        <v>0</v>
      </c>
      <c r="AB247">
        <v>0</v>
      </c>
      <c r="AC247">
        <v>0</v>
      </c>
      <c r="AD247" s="4">
        <v>0</v>
      </c>
      <c r="AE247" s="4">
        <v>0</v>
      </c>
      <c r="AF247" s="3" t="e">
        <f t="shared" si="12"/>
        <v>#DIV/0!</v>
      </c>
      <c r="AG247" s="3" t="e">
        <f t="shared" si="13"/>
        <v>#DIV/0!</v>
      </c>
      <c r="AH247" s="3" t="e">
        <f t="shared" si="14"/>
        <v>#DIV/0!</v>
      </c>
      <c r="AI247" s="3">
        <f t="shared" si="15"/>
        <v>0</v>
      </c>
    </row>
    <row r="248" spans="1:35" x14ac:dyDescent="0.2">
      <c r="A248" t="s">
        <v>157</v>
      </c>
      <c r="B248" t="s">
        <v>1067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 s="3">
        <v>0</v>
      </c>
      <c r="Q248" s="3">
        <v>0</v>
      </c>
      <c r="R248" s="3">
        <v>0</v>
      </c>
      <c r="S248">
        <v>0</v>
      </c>
      <c r="T248" s="4">
        <v>0</v>
      </c>
      <c r="U248">
        <v>0</v>
      </c>
      <c r="V248">
        <v>0</v>
      </c>
      <c r="W248" s="4">
        <v>0</v>
      </c>
      <c r="X248" s="4">
        <v>0</v>
      </c>
      <c r="Y248" s="4">
        <v>0</v>
      </c>
      <c r="Z248" s="4">
        <v>0</v>
      </c>
      <c r="AA248" s="4">
        <v>0</v>
      </c>
      <c r="AB248">
        <v>0</v>
      </c>
      <c r="AC248">
        <v>0</v>
      </c>
      <c r="AD248" s="4">
        <v>0</v>
      </c>
      <c r="AE248" s="4">
        <v>0</v>
      </c>
      <c r="AF248" s="3" t="e">
        <f t="shared" si="12"/>
        <v>#DIV/0!</v>
      </c>
      <c r="AG248" s="3" t="e">
        <f t="shared" si="13"/>
        <v>#DIV/0!</v>
      </c>
      <c r="AH248" s="3" t="e">
        <f t="shared" si="14"/>
        <v>#DIV/0!</v>
      </c>
      <c r="AI248" s="3">
        <f t="shared" si="15"/>
        <v>0</v>
      </c>
    </row>
    <row r="249" spans="1:35" x14ac:dyDescent="0.2">
      <c r="A249" t="s">
        <v>157</v>
      </c>
      <c r="B249" t="s">
        <v>1252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 s="3">
        <v>0</v>
      </c>
      <c r="Q249" s="3">
        <v>0</v>
      </c>
      <c r="R249" s="3">
        <v>0</v>
      </c>
      <c r="S249">
        <v>0</v>
      </c>
      <c r="T249" s="4">
        <v>0</v>
      </c>
      <c r="U249">
        <v>0</v>
      </c>
      <c r="V249">
        <v>0</v>
      </c>
      <c r="W249" s="4">
        <v>0</v>
      </c>
      <c r="X249" s="4">
        <v>0</v>
      </c>
      <c r="Y249" s="4">
        <v>0</v>
      </c>
      <c r="Z249" s="4">
        <v>0</v>
      </c>
      <c r="AA249" s="4">
        <v>0</v>
      </c>
      <c r="AB249">
        <v>0</v>
      </c>
      <c r="AC249">
        <v>0</v>
      </c>
      <c r="AD249" s="4">
        <v>0</v>
      </c>
      <c r="AE249" s="4">
        <v>0</v>
      </c>
      <c r="AF249" s="3" t="e">
        <f t="shared" si="12"/>
        <v>#DIV/0!</v>
      </c>
      <c r="AG249" s="3" t="e">
        <f t="shared" si="13"/>
        <v>#DIV/0!</v>
      </c>
      <c r="AH249" s="3" t="e">
        <f t="shared" si="14"/>
        <v>#DIV/0!</v>
      </c>
      <c r="AI249" s="3">
        <f t="shared" si="15"/>
        <v>0</v>
      </c>
    </row>
    <row r="250" spans="1:35" x14ac:dyDescent="0.2">
      <c r="A250" t="s">
        <v>182</v>
      </c>
      <c r="B250" t="s">
        <v>414</v>
      </c>
      <c r="C250">
        <v>41</v>
      </c>
      <c r="D250">
        <v>142</v>
      </c>
      <c r="E250">
        <v>130</v>
      </c>
      <c r="F250">
        <v>34</v>
      </c>
      <c r="G250">
        <v>21</v>
      </c>
      <c r="H250">
        <v>9</v>
      </c>
      <c r="I250">
        <v>0</v>
      </c>
      <c r="J250">
        <v>4</v>
      </c>
      <c r="K250">
        <v>10</v>
      </c>
      <c r="L250">
        <v>0</v>
      </c>
      <c r="M250">
        <v>1</v>
      </c>
      <c r="N250">
        <v>1</v>
      </c>
      <c r="O250">
        <v>1</v>
      </c>
      <c r="P250" s="3">
        <v>0.317</v>
      </c>
      <c r="Q250" s="3">
        <v>0.42299999999999999</v>
      </c>
      <c r="R250" s="3">
        <v>0.318</v>
      </c>
      <c r="S250">
        <v>16</v>
      </c>
      <c r="T250" s="4">
        <v>0</v>
      </c>
      <c r="U250">
        <v>1</v>
      </c>
      <c r="V250">
        <v>0</v>
      </c>
      <c r="W250" s="4">
        <v>0</v>
      </c>
      <c r="X250" s="4">
        <v>-0.2</v>
      </c>
      <c r="Y250" s="4">
        <v>0</v>
      </c>
      <c r="Z250" s="4">
        <v>-0.2</v>
      </c>
      <c r="AA250" s="4">
        <v>-1.1000000000000001</v>
      </c>
      <c r="AB250">
        <v>0</v>
      </c>
      <c r="AC250">
        <v>0</v>
      </c>
      <c r="AD250" s="4">
        <v>0</v>
      </c>
      <c r="AE250" s="4">
        <v>0</v>
      </c>
      <c r="AF250" s="3">
        <f t="shared" si="12"/>
        <v>0.32288732394366199</v>
      </c>
      <c r="AG250" s="3">
        <f t="shared" si="13"/>
        <v>0.32288732394366199</v>
      </c>
      <c r="AH250" s="3">
        <f t="shared" si="14"/>
        <v>0.32062937062937064</v>
      </c>
      <c r="AI250" s="3">
        <f t="shared" si="15"/>
        <v>0.3225974025974026</v>
      </c>
    </row>
    <row r="251" spans="1:35" x14ac:dyDescent="0.2">
      <c r="A251" t="s">
        <v>195</v>
      </c>
      <c r="B251" t="s">
        <v>415</v>
      </c>
      <c r="C251">
        <v>15</v>
      </c>
      <c r="D251">
        <v>51</v>
      </c>
      <c r="E251">
        <v>47</v>
      </c>
      <c r="F251">
        <v>14</v>
      </c>
      <c r="G251">
        <v>11</v>
      </c>
      <c r="H251">
        <v>2</v>
      </c>
      <c r="I251">
        <v>0</v>
      </c>
      <c r="J251">
        <v>1</v>
      </c>
      <c r="K251">
        <v>2</v>
      </c>
      <c r="L251">
        <v>0</v>
      </c>
      <c r="M251">
        <v>1</v>
      </c>
      <c r="N251">
        <v>1</v>
      </c>
      <c r="O251">
        <v>0</v>
      </c>
      <c r="P251" s="3">
        <v>0.33300000000000002</v>
      </c>
      <c r="Q251" s="3">
        <v>0.40400000000000003</v>
      </c>
      <c r="R251" s="3">
        <v>0.318</v>
      </c>
      <c r="S251">
        <v>5</v>
      </c>
      <c r="T251" s="4">
        <v>0</v>
      </c>
      <c r="U251">
        <v>2</v>
      </c>
      <c r="V251">
        <v>0</v>
      </c>
      <c r="W251" s="4">
        <v>0</v>
      </c>
      <c r="X251" s="4">
        <v>0.3</v>
      </c>
      <c r="Y251" s="4">
        <v>-0.5</v>
      </c>
      <c r="Z251" s="4">
        <v>-0.2</v>
      </c>
      <c r="AA251" s="4">
        <v>0.6</v>
      </c>
      <c r="AB251">
        <v>0</v>
      </c>
      <c r="AC251">
        <v>0</v>
      </c>
      <c r="AD251" s="4">
        <v>0</v>
      </c>
      <c r="AE251" s="4">
        <v>-0.1</v>
      </c>
      <c r="AF251" s="3">
        <f t="shared" si="12"/>
        <v>0.3235294117647059</v>
      </c>
      <c r="AG251" s="3">
        <f t="shared" si="13"/>
        <v>0.3235294117647059</v>
      </c>
      <c r="AH251" s="3">
        <f t="shared" si="14"/>
        <v>0.31730769230769229</v>
      </c>
      <c r="AI251" s="3">
        <f t="shared" si="15"/>
        <v>0.32577922077922078</v>
      </c>
    </row>
    <row r="252" spans="1:35" x14ac:dyDescent="0.2">
      <c r="A252" t="s">
        <v>98</v>
      </c>
      <c r="B252" t="s">
        <v>166</v>
      </c>
      <c r="C252">
        <v>10</v>
      </c>
      <c r="D252">
        <v>24</v>
      </c>
      <c r="E252">
        <v>22</v>
      </c>
      <c r="F252">
        <v>5</v>
      </c>
      <c r="G252">
        <v>2</v>
      </c>
      <c r="H252">
        <v>2</v>
      </c>
      <c r="I252">
        <v>0</v>
      </c>
      <c r="J252">
        <v>1</v>
      </c>
      <c r="K252">
        <v>2</v>
      </c>
      <c r="L252">
        <v>0</v>
      </c>
      <c r="M252">
        <v>0</v>
      </c>
      <c r="N252">
        <v>0</v>
      </c>
      <c r="O252">
        <v>0</v>
      </c>
      <c r="P252" s="3">
        <v>0.29199999999999998</v>
      </c>
      <c r="Q252" s="3">
        <v>0.45500000000000002</v>
      </c>
      <c r="R252" s="3">
        <v>0.317</v>
      </c>
      <c r="S252">
        <v>2</v>
      </c>
      <c r="T252" s="4">
        <v>0</v>
      </c>
      <c r="U252">
        <v>0</v>
      </c>
      <c r="V252">
        <v>0</v>
      </c>
      <c r="W252" s="4">
        <v>0</v>
      </c>
      <c r="X252" s="4">
        <v>0</v>
      </c>
      <c r="Y252" s="4">
        <v>0</v>
      </c>
      <c r="Z252" s="4">
        <v>0</v>
      </c>
      <c r="AA252" s="4">
        <v>-0.1</v>
      </c>
      <c r="AB252">
        <v>4</v>
      </c>
      <c r="AC252">
        <v>1</v>
      </c>
      <c r="AD252" s="4">
        <v>-0.4</v>
      </c>
      <c r="AE252" s="4">
        <v>0</v>
      </c>
      <c r="AF252" s="3">
        <f t="shared" si="12"/>
        <v>0.32083333333333336</v>
      </c>
      <c r="AG252" s="3">
        <f t="shared" si="13"/>
        <v>0.32083333333333336</v>
      </c>
      <c r="AH252" s="3">
        <f t="shared" si="14"/>
        <v>0.32083333333333336</v>
      </c>
      <c r="AI252" s="3">
        <f t="shared" si="15"/>
        <v>0.31837662337662337</v>
      </c>
    </row>
    <row r="253" spans="1:35" x14ac:dyDescent="0.2">
      <c r="A253" t="s">
        <v>197</v>
      </c>
      <c r="B253" t="s">
        <v>421</v>
      </c>
      <c r="C253">
        <v>9</v>
      </c>
      <c r="D253">
        <v>16</v>
      </c>
      <c r="E253">
        <v>15</v>
      </c>
      <c r="F253">
        <v>5</v>
      </c>
      <c r="G253">
        <v>5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0</v>
      </c>
      <c r="N253">
        <v>0</v>
      </c>
      <c r="O253">
        <v>0</v>
      </c>
      <c r="P253" s="3">
        <v>0.375</v>
      </c>
      <c r="Q253" s="3">
        <v>0.33300000000000002</v>
      </c>
      <c r="R253" s="3">
        <v>0.317</v>
      </c>
      <c r="S253">
        <v>1</v>
      </c>
      <c r="T253" s="4">
        <v>0</v>
      </c>
      <c r="U253">
        <v>0</v>
      </c>
      <c r="V253">
        <v>0</v>
      </c>
      <c r="W253" s="4">
        <v>0</v>
      </c>
      <c r="X253" s="4">
        <v>0</v>
      </c>
      <c r="Y253" s="4">
        <v>-0.1</v>
      </c>
      <c r="Z253" s="4">
        <v>-0.1</v>
      </c>
      <c r="AA253" s="4">
        <v>-0.3</v>
      </c>
      <c r="AB253">
        <v>0</v>
      </c>
      <c r="AC253">
        <v>0</v>
      </c>
      <c r="AD253" s="4">
        <v>0</v>
      </c>
      <c r="AE253" s="4">
        <v>0.3</v>
      </c>
      <c r="AF253" s="3">
        <f t="shared" si="12"/>
        <v>0.32500000000000001</v>
      </c>
      <c r="AG253" s="3">
        <f t="shared" si="13"/>
        <v>0.32500000000000001</v>
      </c>
      <c r="AH253" s="3">
        <f t="shared" si="14"/>
        <v>0.32500000000000001</v>
      </c>
      <c r="AI253" s="3">
        <f t="shared" si="15"/>
        <v>0.32727272727272727</v>
      </c>
    </row>
    <row r="254" spans="1:35" x14ac:dyDescent="0.2">
      <c r="A254" t="s">
        <v>161</v>
      </c>
      <c r="B254" t="s">
        <v>162</v>
      </c>
      <c r="C254">
        <v>4</v>
      </c>
      <c r="D254">
        <v>3</v>
      </c>
      <c r="E254">
        <v>3</v>
      </c>
      <c r="F254">
        <v>1</v>
      </c>
      <c r="G254">
        <v>1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 s="3">
        <v>0.33300000000000002</v>
      </c>
      <c r="Q254" s="3">
        <v>0.33300000000000002</v>
      </c>
      <c r="R254" s="3">
        <v>0.29199999999999998</v>
      </c>
      <c r="S254">
        <v>0</v>
      </c>
      <c r="T254" s="4">
        <v>-0.1</v>
      </c>
      <c r="U254">
        <v>0</v>
      </c>
      <c r="V254">
        <v>0</v>
      </c>
      <c r="W254" s="4">
        <v>-0.1</v>
      </c>
      <c r="X254" s="4">
        <v>0</v>
      </c>
      <c r="Y254" s="4">
        <v>0</v>
      </c>
      <c r="Z254" s="4">
        <v>0</v>
      </c>
      <c r="AA254" s="4">
        <v>0</v>
      </c>
      <c r="AB254">
        <v>0</v>
      </c>
      <c r="AC254">
        <v>0</v>
      </c>
      <c r="AD254" s="4">
        <v>0</v>
      </c>
      <c r="AE254" s="4">
        <v>0</v>
      </c>
      <c r="AF254" s="3">
        <f t="shared" si="12"/>
        <v>0.3</v>
      </c>
      <c r="AG254" s="3">
        <f t="shared" si="13"/>
        <v>0.3</v>
      </c>
      <c r="AH254" s="3">
        <f t="shared" si="14"/>
        <v>0.3</v>
      </c>
      <c r="AI254" s="3">
        <f t="shared" si="15"/>
        <v>0.30272727272727273</v>
      </c>
    </row>
    <row r="255" spans="1:35" x14ac:dyDescent="0.2">
      <c r="A255" t="s">
        <v>182</v>
      </c>
      <c r="B255" t="s">
        <v>523</v>
      </c>
      <c r="C255">
        <v>2</v>
      </c>
      <c r="D255">
        <v>3</v>
      </c>
      <c r="E255">
        <v>3</v>
      </c>
      <c r="F255">
        <v>1</v>
      </c>
      <c r="G255">
        <v>1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 s="3">
        <v>0.33300000000000002</v>
      </c>
      <c r="Q255" s="3">
        <v>0.33300000000000002</v>
      </c>
      <c r="R255" s="3">
        <v>0.29199999999999998</v>
      </c>
      <c r="S255">
        <v>0</v>
      </c>
      <c r="T255" s="4">
        <v>-0.1</v>
      </c>
      <c r="U255">
        <v>0</v>
      </c>
      <c r="V255">
        <v>0</v>
      </c>
      <c r="W255" s="4">
        <v>-0.1</v>
      </c>
      <c r="X255" s="4">
        <v>0</v>
      </c>
      <c r="Y255" s="4">
        <v>0.1</v>
      </c>
      <c r="Z255" s="4">
        <v>0.1</v>
      </c>
      <c r="AA255" s="4">
        <v>0</v>
      </c>
      <c r="AB255">
        <v>0</v>
      </c>
      <c r="AC255">
        <v>0</v>
      </c>
      <c r="AD255" s="4">
        <v>0</v>
      </c>
      <c r="AE255" s="4">
        <v>0</v>
      </c>
      <c r="AF255" s="3">
        <f t="shared" si="12"/>
        <v>0.3</v>
      </c>
      <c r="AG255" s="3">
        <f t="shared" si="13"/>
        <v>0.3</v>
      </c>
      <c r="AH255" s="3">
        <f t="shared" si="14"/>
        <v>0.3</v>
      </c>
      <c r="AI255" s="3">
        <f t="shared" si="15"/>
        <v>0.30272727272727273</v>
      </c>
    </row>
    <row r="256" spans="1:35" x14ac:dyDescent="0.2">
      <c r="A256" t="s">
        <v>98</v>
      </c>
      <c r="B256" t="s">
        <v>152</v>
      </c>
      <c r="C256">
        <v>7</v>
      </c>
      <c r="D256">
        <v>26</v>
      </c>
      <c r="E256">
        <v>24</v>
      </c>
      <c r="F256">
        <v>6</v>
      </c>
      <c r="G256">
        <v>4</v>
      </c>
      <c r="H256">
        <v>1</v>
      </c>
      <c r="I256">
        <v>0</v>
      </c>
      <c r="J256">
        <v>1</v>
      </c>
      <c r="K256">
        <v>2</v>
      </c>
      <c r="L256">
        <v>0</v>
      </c>
      <c r="M256">
        <v>0</v>
      </c>
      <c r="N256">
        <v>0</v>
      </c>
      <c r="O256">
        <v>1</v>
      </c>
      <c r="P256" s="3">
        <v>0.308</v>
      </c>
      <c r="Q256" s="3">
        <v>0.41699999999999998</v>
      </c>
      <c r="R256" s="3">
        <v>0.313</v>
      </c>
      <c r="S256">
        <v>2</v>
      </c>
      <c r="T256" s="4">
        <v>-0.1</v>
      </c>
      <c r="U256">
        <v>0</v>
      </c>
      <c r="V256">
        <v>0</v>
      </c>
      <c r="W256" s="4">
        <v>-0.1</v>
      </c>
      <c r="X256" s="4">
        <v>0</v>
      </c>
      <c r="Y256" s="4">
        <v>-0.4</v>
      </c>
      <c r="Z256" s="4">
        <v>-0.4</v>
      </c>
      <c r="AA256" s="4">
        <v>0.4</v>
      </c>
      <c r="AB256">
        <v>6</v>
      </c>
      <c r="AC256">
        <v>1</v>
      </c>
      <c r="AD256" s="4">
        <v>0.1</v>
      </c>
      <c r="AE256" s="4">
        <v>0</v>
      </c>
      <c r="AF256" s="3">
        <f t="shared" si="12"/>
        <v>0.31730769230769229</v>
      </c>
      <c r="AG256" s="3">
        <f t="shared" si="13"/>
        <v>0.31730769230769229</v>
      </c>
      <c r="AH256" s="3">
        <f t="shared" si="14"/>
        <v>0.31730769230769229</v>
      </c>
      <c r="AI256" s="3">
        <f t="shared" si="15"/>
        <v>0.31538961038961039</v>
      </c>
    </row>
    <row r="257" spans="1:35" x14ac:dyDescent="0.2">
      <c r="A257" t="s">
        <v>98</v>
      </c>
      <c r="B257" t="s">
        <v>151</v>
      </c>
      <c r="C257">
        <v>4</v>
      </c>
      <c r="D257">
        <v>9</v>
      </c>
      <c r="E257">
        <v>9</v>
      </c>
      <c r="F257">
        <v>3</v>
      </c>
      <c r="G257">
        <v>3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 s="3">
        <v>0.33300000000000002</v>
      </c>
      <c r="Q257" s="3">
        <v>0.33300000000000002</v>
      </c>
      <c r="R257" s="3">
        <v>0.29199999999999998</v>
      </c>
      <c r="S257">
        <v>0</v>
      </c>
      <c r="T257" s="4">
        <v>-0.2</v>
      </c>
      <c r="U257">
        <v>0</v>
      </c>
      <c r="V257">
        <v>0</v>
      </c>
      <c r="W257" s="4">
        <v>-0.2</v>
      </c>
      <c r="X257" s="4">
        <v>0</v>
      </c>
      <c r="Y257" s="4">
        <v>0.1</v>
      </c>
      <c r="Z257" s="4">
        <v>0.1</v>
      </c>
      <c r="AA257" s="4">
        <v>-0.1</v>
      </c>
      <c r="AB257">
        <v>4</v>
      </c>
      <c r="AC257">
        <v>0</v>
      </c>
      <c r="AD257" s="4">
        <v>0.3</v>
      </c>
      <c r="AE257" s="4">
        <v>0</v>
      </c>
      <c r="AF257" s="3">
        <f t="shared" si="12"/>
        <v>0.30000000000000004</v>
      </c>
      <c r="AG257" s="3">
        <f t="shared" si="13"/>
        <v>0.30000000000000004</v>
      </c>
      <c r="AH257" s="3">
        <f t="shared" si="14"/>
        <v>0.30000000000000004</v>
      </c>
      <c r="AI257" s="3">
        <f t="shared" si="15"/>
        <v>0.30272727272727273</v>
      </c>
    </row>
    <row r="258" spans="1:35" x14ac:dyDescent="0.2">
      <c r="A258" t="s">
        <v>205</v>
      </c>
      <c r="B258" t="s">
        <v>641</v>
      </c>
      <c r="C258">
        <v>6</v>
      </c>
      <c r="D258">
        <v>3</v>
      </c>
      <c r="E258">
        <v>2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0</v>
      </c>
      <c r="O258">
        <v>0</v>
      </c>
      <c r="P258" s="3">
        <v>0.33300000000000002</v>
      </c>
      <c r="Q258" s="3">
        <v>0</v>
      </c>
      <c r="R258" s="3">
        <v>0.23</v>
      </c>
      <c r="S258">
        <v>0</v>
      </c>
      <c r="T258" s="4">
        <v>-0.2</v>
      </c>
      <c r="U258">
        <v>0</v>
      </c>
      <c r="V258">
        <v>0</v>
      </c>
      <c r="W258" s="4">
        <v>-0.2</v>
      </c>
      <c r="X258" s="4">
        <v>0</v>
      </c>
      <c r="Y258" s="4">
        <v>0.2</v>
      </c>
      <c r="Z258" s="4">
        <v>0.2</v>
      </c>
      <c r="AA258" s="4">
        <v>-0.2</v>
      </c>
      <c r="AB258">
        <v>0</v>
      </c>
      <c r="AC258">
        <v>0</v>
      </c>
      <c r="AD258" s="4">
        <v>0</v>
      </c>
      <c r="AE258" s="4">
        <v>0</v>
      </c>
      <c r="AF258" s="3">
        <f t="shared" si="12"/>
        <v>0.23333333333333331</v>
      </c>
      <c r="AG258" s="3">
        <f t="shared" si="13"/>
        <v>0.23333333333333331</v>
      </c>
      <c r="AH258" s="3">
        <f t="shared" si="14"/>
        <v>0.23333333333333331</v>
      </c>
      <c r="AI258" s="3">
        <f t="shared" si="15"/>
        <v>0.19461038961038962</v>
      </c>
    </row>
    <row r="259" spans="1:35" x14ac:dyDescent="0.2">
      <c r="A259" t="s">
        <v>182</v>
      </c>
      <c r="B259" t="s">
        <v>642</v>
      </c>
      <c r="C259">
        <v>5</v>
      </c>
      <c r="D259">
        <v>3</v>
      </c>
      <c r="E259">
        <v>2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0</v>
      </c>
      <c r="N259">
        <v>0</v>
      </c>
      <c r="O259">
        <v>1</v>
      </c>
      <c r="P259" s="3">
        <v>0.33300000000000002</v>
      </c>
      <c r="Q259" s="3">
        <v>0</v>
      </c>
      <c r="R259" s="3">
        <v>0.23</v>
      </c>
      <c r="S259">
        <v>0</v>
      </c>
      <c r="T259" s="4">
        <v>-0.2</v>
      </c>
      <c r="U259">
        <v>0</v>
      </c>
      <c r="V259">
        <v>0</v>
      </c>
      <c r="W259" s="4">
        <v>-0.2</v>
      </c>
      <c r="X259" s="4">
        <v>0</v>
      </c>
      <c r="Y259" s="4">
        <v>0</v>
      </c>
      <c r="Z259" s="4">
        <v>0</v>
      </c>
      <c r="AA259" s="4">
        <v>0</v>
      </c>
      <c r="AB259">
        <v>0</v>
      </c>
      <c r="AC259">
        <v>0</v>
      </c>
      <c r="AD259" s="4">
        <v>0</v>
      </c>
      <c r="AE259" s="4">
        <v>0</v>
      </c>
      <c r="AF259" s="3">
        <f t="shared" ref="AF259:AF322" si="16">(0.7*(K259+M259)+0.9*G259+1.25*H259+1.6*I259+2*J259)/D259</f>
        <v>0.23333333333333331</v>
      </c>
      <c r="AG259" s="3">
        <f t="shared" ref="AG259:AG322" si="17">(0.7*(K259+M259-L259)+0.9*G259+1.25*H259+1.6*I259+2*J259)/(D259-L259)</f>
        <v>0.23333333333333331</v>
      </c>
      <c r="AH259" s="3">
        <f t="shared" ref="AH259:AH322" si="18">(0.7*(K259+M259-NL259)+0.9*G259+1.25*H259+1.6*I259+2*J259)/(D259-L259+N259)</f>
        <v>0.23333333333333331</v>
      </c>
      <c r="AI259" s="3">
        <f t="shared" ref="AI259:AI322" si="19">(1.8*P259+Q259)/3.08</f>
        <v>0.19461038961038962</v>
      </c>
    </row>
    <row r="260" spans="1:35" x14ac:dyDescent="0.2">
      <c r="A260" t="s">
        <v>182</v>
      </c>
      <c r="B260" t="s">
        <v>722</v>
      </c>
      <c r="C260">
        <v>1</v>
      </c>
      <c r="D260">
        <v>1</v>
      </c>
      <c r="E260">
        <v>1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 s="3">
        <v>0</v>
      </c>
      <c r="Q260" s="3">
        <v>0</v>
      </c>
      <c r="R260" s="3">
        <v>0</v>
      </c>
      <c r="S260">
        <v>0</v>
      </c>
      <c r="T260" s="4">
        <v>-0.3</v>
      </c>
      <c r="U260">
        <v>0</v>
      </c>
      <c r="V260">
        <v>0</v>
      </c>
      <c r="W260" s="4">
        <v>-0.3</v>
      </c>
      <c r="X260" s="4">
        <v>0</v>
      </c>
      <c r="Y260" s="4">
        <v>0</v>
      </c>
      <c r="Z260" s="4">
        <v>0</v>
      </c>
      <c r="AA260" s="4">
        <v>0</v>
      </c>
      <c r="AB260">
        <v>0</v>
      </c>
      <c r="AC260">
        <v>0</v>
      </c>
      <c r="AD260" s="4">
        <v>0</v>
      </c>
      <c r="AE260" s="4">
        <v>0</v>
      </c>
      <c r="AF260" s="3">
        <f t="shared" si="16"/>
        <v>0</v>
      </c>
      <c r="AG260" s="3">
        <f t="shared" si="17"/>
        <v>0</v>
      </c>
      <c r="AH260" s="3">
        <f t="shared" si="18"/>
        <v>0</v>
      </c>
      <c r="AI260" s="3">
        <f t="shared" si="19"/>
        <v>0</v>
      </c>
    </row>
    <row r="261" spans="1:35" x14ac:dyDescent="0.2">
      <c r="A261" t="s">
        <v>161</v>
      </c>
      <c r="B261" t="s">
        <v>739</v>
      </c>
      <c r="C261">
        <v>1</v>
      </c>
      <c r="D261">
        <v>1</v>
      </c>
      <c r="E261">
        <v>1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 s="3">
        <v>0</v>
      </c>
      <c r="Q261" s="3">
        <v>0</v>
      </c>
      <c r="R261" s="3">
        <v>0</v>
      </c>
      <c r="S261">
        <v>0</v>
      </c>
      <c r="T261" s="4">
        <v>-0.3</v>
      </c>
      <c r="U261">
        <v>0</v>
      </c>
      <c r="V261">
        <v>0</v>
      </c>
      <c r="W261" s="4">
        <v>-0.3</v>
      </c>
      <c r="X261" s="4">
        <v>0</v>
      </c>
      <c r="Y261" s="4">
        <v>0</v>
      </c>
      <c r="Z261" s="4">
        <v>0</v>
      </c>
      <c r="AA261" s="4">
        <v>0</v>
      </c>
      <c r="AB261">
        <v>0</v>
      </c>
      <c r="AC261">
        <v>0</v>
      </c>
      <c r="AD261" s="4">
        <v>0</v>
      </c>
      <c r="AE261" s="4">
        <v>0</v>
      </c>
      <c r="AF261" s="3">
        <f t="shared" si="16"/>
        <v>0</v>
      </c>
      <c r="AG261" s="3">
        <f t="shared" si="17"/>
        <v>0</v>
      </c>
      <c r="AH261" s="3">
        <f t="shared" si="18"/>
        <v>0</v>
      </c>
      <c r="AI261" s="3">
        <f t="shared" si="19"/>
        <v>0</v>
      </c>
    </row>
    <row r="262" spans="1:35" x14ac:dyDescent="0.2">
      <c r="A262" t="s">
        <v>183</v>
      </c>
      <c r="B262" t="s">
        <v>1031</v>
      </c>
      <c r="C262">
        <v>1</v>
      </c>
      <c r="D262">
        <v>1</v>
      </c>
      <c r="E262">
        <v>1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 s="3">
        <v>0</v>
      </c>
      <c r="Q262" s="3">
        <v>0</v>
      </c>
      <c r="R262" s="3">
        <v>0</v>
      </c>
      <c r="S262">
        <v>0</v>
      </c>
      <c r="T262" s="4">
        <v>-0.3</v>
      </c>
      <c r="U262">
        <v>0</v>
      </c>
      <c r="V262">
        <v>0</v>
      </c>
      <c r="W262" s="4">
        <v>-0.3</v>
      </c>
      <c r="X262" s="4">
        <v>0</v>
      </c>
      <c r="Y262" s="4">
        <v>0</v>
      </c>
      <c r="Z262" s="4">
        <v>0</v>
      </c>
      <c r="AA262" s="4">
        <v>0</v>
      </c>
      <c r="AB262">
        <v>0</v>
      </c>
      <c r="AC262">
        <v>0</v>
      </c>
      <c r="AD262" s="4">
        <v>0</v>
      </c>
      <c r="AE262" s="4">
        <v>0</v>
      </c>
      <c r="AF262" s="3">
        <f t="shared" si="16"/>
        <v>0</v>
      </c>
      <c r="AG262" s="3">
        <f t="shared" si="17"/>
        <v>0</v>
      </c>
      <c r="AH262" s="3">
        <f t="shared" si="18"/>
        <v>0</v>
      </c>
      <c r="AI262" s="3">
        <f t="shared" si="19"/>
        <v>0</v>
      </c>
    </row>
    <row r="263" spans="1:35" x14ac:dyDescent="0.2">
      <c r="A263" t="s">
        <v>205</v>
      </c>
      <c r="B263" t="s">
        <v>1194</v>
      </c>
      <c r="C263">
        <v>1</v>
      </c>
      <c r="D263">
        <v>1</v>
      </c>
      <c r="E263">
        <v>1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 s="3">
        <v>0</v>
      </c>
      <c r="Q263" s="3">
        <v>0</v>
      </c>
      <c r="R263" s="3">
        <v>0</v>
      </c>
      <c r="S263">
        <v>0</v>
      </c>
      <c r="T263" s="4">
        <v>-0.3</v>
      </c>
      <c r="U263">
        <v>0</v>
      </c>
      <c r="V263">
        <v>0</v>
      </c>
      <c r="W263" s="4">
        <v>-0.3</v>
      </c>
      <c r="X263" s="4">
        <v>0</v>
      </c>
      <c r="Y263" s="4">
        <v>0</v>
      </c>
      <c r="Z263" s="4">
        <v>0</v>
      </c>
      <c r="AA263" s="4">
        <v>0</v>
      </c>
      <c r="AB263">
        <v>0</v>
      </c>
      <c r="AC263">
        <v>0</v>
      </c>
      <c r="AD263" s="4">
        <v>0</v>
      </c>
      <c r="AE263" s="4">
        <v>0</v>
      </c>
      <c r="AF263" s="3">
        <f t="shared" si="16"/>
        <v>0</v>
      </c>
      <c r="AG263" s="3">
        <f t="shared" si="17"/>
        <v>0</v>
      </c>
      <c r="AH263" s="3">
        <f t="shared" si="18"/>
        <v>0</v>
      </c>
      <c r="AI263" s="3">
        <f t="shared" si="19"/>
        <v>0</v>
      </c>
    </row>
    <row r="264" spans="1:35" x14ac:dyDescent="0.2">
      <c r="A264" t="s">
        <v>182</v>
      </c>
      <c r="B264" t="s">
        <v>607</v>
      </c>
      <c r="C264">
        <v>2</v>
      </c>
      <c r="D264">
        <v>6</v>
      </c>
      <c r="E264">
        <v>5</v>
      </c>
      <c r="F264">
        <v>1</v>
      </c>
      <c r="G264">
        <v>1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 s="3">
        <v>0.33300000000000002</v>
      </c>
      <c r="Q264" s="3">
        <v>0.2</v>
      </c>
      <c r="R264" s="3">
        <v>0.26100000000000001</v>
      </c>
      <c r="S264">
        <v>0</v>
      </c>
      <c r="T264" s="4">
        <v>-0.3</v>
      </c>
      <c r="U264">
        <v>0</v>
      </c>
      <c r="V264">
        <v>0</v>
      </c>
      <c r="W264" s="4">
        <v>-0.3</v>
      </c>
      <c r="X264" s="4">
        <v>0</v>
      </c>
      <c r="Y264" s="4">
        <v>0.1</v>
      </c>
      <c r="Z264" s="4">
        <v>0.1</v>
      </c>
      <c r="AA264" s="4">
        <v>-1.4</v>
      </c>
      <c r="AB264">
        <v>0</v>
      </c>
      <c r="AC264">
        <v>0</v>
      </c>
      <c r="AD264" s="4">
        <v>0</v>
      </c>
      <c r="AE264" s="4">
        <v>0</v>
      </c>
      <c r="AF264" s="3">
        <f t="shared" si="16"/>
        <v>0.26666666666666666</v>
      </c>
      <c r="AG264" s="3">
        <f t="shared" si="17"/>
        <v>0.26666666666666666</v>
      </c>
      <c r="AH264" s="3">
        <f t="shared" si="18"/>
        <v>0.26666666666666666</v>
      </c>
      <c r="AI264" s="3">
        <f t="shared" si="19"/>
        <v>0.25954545454545458</v>
      </c>
    </row>
    <row r="265" spans="1:35" x14ac:dyDescent="0.2">
      <c r="A265" t="s">
        <v>182</v>
      </c>
      <c r="B265" t="s">
        <v>608</v>
      </c>
      <c r="C265">
        <v>5</v>
      </c>
      <c r="D265">
        <v>6</v>
      </c>
      <c r="E265">
        <v>5</v>
      </c>
      <c r="F265">
        <v>1</v>
      </c>
      <c r="G265">
        <v>1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 s="3">
        <v>0.33300000000000002</v>
      </c>
      <c r="Q265" s="3">
        <v>0.2</v>
      </c>
      <c r="R265" s="3">
        <v>0.26100000000000001</v>
      </c>
      <c r="S265">
        <v>0</v>
      </c>
      <c r="T265" s="4">
        <v>-0.3</v>
      </c>
      <c r="U265">
        <v>0</v>
      </c>
      <c r="V265">
        <v>0</v>
      </c>
      <c r="W265" s="4">
        <v>-0.3</v>
      </c>
      <c r="X265" s="4">
        <v>0</v>
      </c>
      <c r="Y265" s="4">
        <v>0</v>
      </c>
      <c r="Z265" s="4">
        <v>0</v>
      </c>
      <c r="AA265" s="4">
        <v>0</v>
      </c>
      <c r="AB265">
        <v>0</v>
      </c>
      <c r="AC265">
        <v>0</v>
      </c>
      <c r="AD265" s="4">
        <v>0</v>
      </c>
      <c r="AE265" s="4">
        <v>0</v>
      </c>
      <c r="AF265" s="3">
        <f t="shared" si="16"/>
        <v>0.26666666666666666</v>
      </c>
      <c r="AG265" s="3">
        <f t="shared" si="17"/>
        <v>0.26666666666666666</v>
      </c>
      <c r="AH265" s="3">
        <f t="shared" si="18"/>
        <v>0.26666666666666666</v>
      </c>
      <c r="AI265" s="3">
        <f t="shared" si="19"/>
        <v>0.25954545454545458</v>
      </c>
    </row>
    <row r="266" spans="1:35" x14ac:dyDescent="0.2">
      <c r="A266" t="s">
        <v>183</v>
      </c>
      <c r="B266" t="s">
        <v>416</v>
      </c>
      <c r="C266">
        <v>139</v>
      </c>
      <c r="D266">
        <v>562</v>
      </c>
      <c r="E266">
        <v>510</v>
      </c>
      <c r="F266">
        <v>134</v>
      </c>
      <c r="G266">
        <v>92</v>
      </c>
      <c r="H266">
        <v>23</v>
      </c>
      <c r="I266">
        <v>1</v>
      </c>
      <c r="J266">
        <v>18</v>
      </c>
      <c r="K266">
        <v>45</v>
      </c>
      <c r="L266">
        <v>0</v>
      </c>
      <c r="M266">
        <v>1</v>
      </c>
      <c r="N266">
        <v>6</v>
      </c>
      <c r="O266">
        <v>10</v>
      </c>
      <c r="P266" s="3">
        <v>0.32</v>
      </c>
      <c r="Q266" s="3">
        <v>0.41799999999999998</v>
      </c>
      <c r="R266" s="3">
        <v>0.318</v>
      </c>
      <c r="S266">
        <v>64</v>
      </c>
      <c r="T266" s="4">
        <v>-0.3</v>
      </c>
      <c r="U266">
        <v>30</v>
      </c>
      <c r="V266">
        <v>7</v>
      </c>
      <c r="W266" s="4">
        <v>-0.3</v>
      </c>
      <c r="X266" s="4">
        <v>2</v>
      </c>
      <c r="Y266" s="4">
        <v>-0.8</v>
      </c>
      <c r="Z266" s="4">
        <v>1.2</v>
      </c>
      <c r="AA266" s="4">
        <v>0.6</v>
      </c>
      <c r="AB266">
        <v>0</v>
      </c>
      <c r="AC266">
        <v>0</v>
      </c>
      <c r="AD266" s="4">
        <v>0</v>
      </c>
      <c r="AE266" s="4">
        <v>0</v>
      </c>
      <c r="AF266" s="3">
        <f t="shared" si="16"/>
        <v>0.32268683274021354</v>
      </c>
      <c r="AG266" s="3">
        <f t="shared" si="17"/>
        <v>0.32268683274021354</v>
      </c>
      <c r="AH266" s="3">
        <f t="shared" si="18"/>
        <v>0.31927816901408451</v>
      </c>
      <c r="AI266" s="3">
        <f t="shared" si="19"/>
        <v>0.3227272727272727</v>
      </c>
    </row>
    <row r="267" spans="1:35" x14ac:dyDescent="0.2">
      <c r="A267" t="s">
        <v>98</v>
      </c>
      <c r="B267" t="s">
        <v>150</v>
      </c>
      <c r="C267">
        <v>10</v>
      </c>
      <c r="D267">
        <v>33</v>
      </c>
      <c r="E267">
        <v>31</v>
      </c>
      <c r="F267">
        <v>7</v>
      </c>
      <c r="G267">
        <v>4</v>
      </c>
      <c r="H267">
        <v>1</v>
      </c>
      <c r="I267">
        <v>0</v>
      </c>
      <c r="J267">
        <v>2</v>
      </c>
      <c r="K267">
        <v>2</v>
      </c>
      <c r="L267">
        <v>0</v>
      </c>
      <c r="M267">
        <v>0</v>
      </c>
      <c r="N267">
        <v>0</v>
      </c>
      <c r="O267">
        <v>0</v>
      </c>
      <c r="P267" s="3">
        <v>0.27300000000000002</v>
      </c>
      <c r="Q267" s="3">
        <v>0.45200000000000001</v>
      </c>
      <c r="R267" s="3">
        <v>0.307</v>
      </c>
      <c r="S267">
        <v>3</v>
      </c>
      <c r="T267" s="4">
        <v>-0.3</v>
      </c>
      <c r="U267">
        <v>0</v>
      </c>
      <c r="V267">
        <v>0</v>
      </c>
      <c r="W267" s="4">
        <v>-0.3</v>
      </c>
      <c r="X267" s="4">
        <v>0</v>
      </c>
      <c r="Y267" s="4">
        <v>0.1</v>
      </c>
      <c r="Z267" s="4">
        <v>0.1</v>
      </c>
      <c r="AA267" s="4">
        <v>0.7</v>
      </c>
      <c r="AB267">
        <v>4</v>
      </c>
      <c r="AC267">
        <v>2</v>
      </c>
      <c r="AD267" s="4">
        <v>0.3</v>
      </c>
      <c r="AE267" s="4">
        <v>0</v>
      </c>
      <c r="AF267" s="3">
        <f t="shared" si="16"/>
        <v>0.31060606060606061</v>
      </c>
      <c r="AG267" s="3">
        <f t="shared" si="17"/>
        <v>0.31060606060606061</v>
      </c>
      <c r="AH267" s="3">
        <f t="shared" si="18"/>
        <v>0.31060606060606061</v>
      </c>
      <c r="AI267" s="3">
        <f t="shared" si="19"/>
        <v>0.30629870129870129</v>
      </c>
    </row>
    <row r="268" spans="1:35" x14ac:dyDescent="0.2">
      <c r="A268" t="s">
        <v>182</v>
      </c>
      <c r="B268" t="s">
        <v>431</v>
      </c>
      <c r="C268">
        <v>34</v>
      </c>
      <c r="D268">
        <v>93</v>
      </c>
      <c r="E268">
        <v>86</v>
      </c>
      <c r="F268">
        <v>21</v>
      </c>
      <c r="G268">
        <v>13</v>
      </c>
      <c r="H268">
        <v>4</v>
      </c>
      <c r="I268">
        <v>0</v>
      </c>
      <c r="J268">
        <v>4</v>
      </c>
      <c r="K268">
        <v>6</v>
      </c>
      <c r="L268">
        <v>0</v>
      </c>
      <c r="M268">
        <v>1</v>
      </c>
      <c r="N268">
        <v>0</v>
      </c>
      <c r="O268">
        <v>1</v>
      </c>
      <c r="P268" s="3">
        <v>0.30099999999999999</v>
      </c>
      <c r="Q268" s="3">
        <v>0.43</v>
      </c>
      <c r="R268" s="3">
        <v>0.314</v>
      </c>
      <c r="S268">
        <v>10</v>
      </c>
      <c r="T268" s="4">
        <v>-0.3</v>
      </c>
      <c r="U268">
        <v>0</v>
      </c>
      <c r="V268">
        <v>0</v>
      </c>
      <c r="W268" s="4">
        <v>-0.3</v>
      </c>
      <c r="X268" s="4">
        <v>0</v>
      </c>
      <c r="Y268" s="4">
        <v>-1.5</v>
      </c>
      <c r="Z268" s="4">
        <v>-1.5</v>
      </c>
      <c r="AA268" s="4">
        <v>0.1</v>
      </c>
      <c r="AB268">
        <v>0</v>
      </c>
      <c r="AC268">
        <v>0</v>
      </c>
      <c r="AD268" s="4">
        <v>0</v>
      </c>
      <c r="AE268" s="4">
        <v>0</v>
      </c>
      <c r="AF268" s="3">
        <f t="shared" si="16"/>
        <v>0.31827956989247314</v>
      </c>
      <c r="AG268" s="3">
        <f t="shared" si="17"/>
        <v>0.31827956989247314</v>
      </c>
      <c r="AH268" s="3">
        <f t="shared" si="18"/>
        <v>0.31827956989247314</v>
      </c>
      <c r="AI268" s="3">
        <f t="shared" si="19"/>
        <v>0.31551948051948053</v>
      </c>
    </row>
    <row r="269" spans="1:35" x14ac:dyDescent="0.2">
      <c r="A269" t="s">
        <v>197</v>
      </c>
      <c r="B269" t="s">
        <v>475</v>
      </c>
      <c r="C269">
        <v>17</v>
      </c>
      <c r="D269">
        <v>30</v>
      </c>
      <c r="E269">
        <v>27</v>
      </c>
      <c r="F269">
        <v>6</v>
      </c>
      <c r="G269">
        <v>3</v>
      </c>
      <c r="H269">
        <v>2</v>
      </c>
      <c r="I269">
        <v>0</v>
      </c>
      <c r="J269">
        <v>1</v>
      </c>
      <c r="K269">
        <v>3</v>
      </c>
      <c r="L269">
        <v>0</v>
      </c>
      <c r="M269">
        <v>0</v>
      </c>
      <c r="N269">
        <v>0</v>
      </c>
      <c r="O269">
        <v>0</v>
      </c>
      <c r="P269" s="3">
        <v>0.3</v>
      </c>
      <c r="Q269" s="3">
        <v>0.40699999999999997</v>
      </c>
      <c r="R269" s="3">
        <v>0.30599999999999999</v>
      </c>
      <c r="S269">
        <v>3</v>
      </c>
      <c r="T269" s="4">
        <v>-0.3</v>
      </c>
      <c r="U269">
        <v>0</v>
      </c>
      <c r="V269">
        <v>1</v>
      </c>
      <c r="W269" s="4">
        <v>-0.3</v>
      </c>
      <c r="X269" s="4">
        <v>-0.6</v>
      </c>
      <c r="Y269" s="4">
        <v>0.5</v>
      </c>
      <c r="Z269" s="4">
        <v>-0.1</v>
      </c>
      <c r="AA269" s="4">
        <v>-0.6</v>
      </c>
      <c r="AB269">
        <v>0</v>
      </c>
      <c r="AC269">
        <v>0</v>
      </c>
      <c r="AD269" s="4">
        <v>0</v>
      </c>
      <c r="AE269" s="4">
        <v>0.2</v>
      </c>
      <c r="AF269" s="3">
        <f t="shared" si="16"/>
        <v>0.31</v>
      </c>
      <c r="AG269" s="3">
        <f t="shared" si="17"/>
        <v>0.31</v>
      </c>
      <c r="AH269" s="3">
        <f t="shared" si="18"/>
        <v>0.31</v>
      </c>
      <c r="AI269" s="3">
        <f t="shared" si="19"/>
        <v>0.3074675324675325</v>
      </c>
    </row>
    <row r="270" spans="1:35" x14ac:dyDescent="0.2">
      <c r="A270" t="s">
        <v>195</v>
      </c>
      <c r="B270" t="s">
        <v>423</v>
      </c>
      <c r="C270">
        <v>44</v>
      </c>
      <c r="D270">
        <v>142</v>
      </c>
      <c r="E270">
        <v>129</v>
      </c>
      <c r="F270">
        <v>34</v>
      </c>
      <c r="G270">
        <v>24</v>
      </c>
      <c r="H270">
        <v>6</v>
      </c>
      <c r="I270">
        <v>0</v>
      </c>
      <c r="J270">
        <v>4</v>
      </c>
      <c r="K270">
        <v>10</v>
      </c>
      <c r="L270">
        <v>0</v>
      </c>
      <c r="M270">
        <v>2</v>
      </c>
      <c r="N270">
        <v>1</v>
      </c>
      <c r="O270">
        <v>2</v>
      </c>
      <c r="P270" s="3">
        <v>0.32400000000000001</v>
      </c>
      <c r="Q270" s="3">
        <v>0.40300000000000002</v>
      </c>
      <c r="R270" s="3">
        <v>0.316</v>
      </c>
      <c r="S270">
        <v>16</v>
      </c>
      <c r="T270" s="4">
        <v>-0.3</v>
      </c>
      <c r="U270">
        <v>8</v>
      </c>
      <c r="V270">
        <v>0</v>
      </c>
      <c r="W270" s="4">
        <v>-0.3</v>
      </c>
      <c r="X270" s="4">
        <v>1.5</v>
      </c>
      <c r="Y270" s="4">
        <v>-0.6</v>
      </c>
      <c r="Z270" s="4">
        <v>0.8</v>
      </c>
      <c r="AA270" s="4">
        <v>-3.8</v>
      </c>
      <c r="AB270">
        <v>0</v>
      </c>
      <c r="AC270">
        <v>0</v>
      </c>
      <c r="AD270" s="4">
        <v>0</v>
      </c>
      <c r="AE270" s="4">
        <v>2</v>
      </c>
      <c r="AF270" s="3">
        <f t="shared" si="16"/>
        <v>0.32042253521126762</v>
      </c>
      <c r="AG270" s="3">
        <f t="shared" si="17"/>
        <v>0.32042253521126762</v>
      </c>
      <c r="AH270" s="3">
        <f t="shared" si="18"/>
        <v>0.31818181818181818</v>
      </c>
      <c r="AI270" s="3">
        <f t="shared" si="19"/>
        <v>0.3201948051948052</v>
      </c>
    </row>
    <row r="271" spans="1:35" x14ac:dyDescent="0.2">
      <c r="A271" t="s">
        <v>182</v>
      </c>
      <c r="B271" t="s">
        <v>645</v>
      </c>
      <c r="C271">
        <v>4</v>
      </c>
      <c r="D271">
        <v>4</v>
      </c>
      <c r="E271">
        <v>4</v>
      </c>
      <c r="F271">
        <v>1</v>
      </c>
      <c r="G271">
        <v>1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 s="3">
        <v>0.25</v>
      </c>
      <c r="Q271" s="3">
        <v>0.25</v>
      </c>
      <c r="R271" s="3">
        <v>0.219</v>
      </c>
      <c r="S271">
        <v>0</v>
      </c>
      <c r="T271" s="4">
        <v>-0.3</v>
      </c>
      <c r="U271">
        <v>0</v>
      </c>
      <c r="V271">
        <v>0</v>
      </c>
      <c r="W271" s="4">
        <v>-0.3</v>
      </c>
      <c r="X271" s="4">
        <v>0</v>
      </c>
      <c r="Y271" s="4">
        <v>0</v>
      </c>
      <c r="Z271" s="4">
        <v>0</v>
      </c>
      <c r="AA271" s="4">
        <v>-0.1</v>
      </c>
      <c r="AB271">
        <v>0</v>
      </c>
      <c r="AC271">
        <v>0</v>
      </c>
      <c r="AD271" s="4">
        <v>0</v>
      </c>
      <c r="AE271" s="4">
        <v>0</v>
      </c>
      <c r="AF271" s="3">
        <f t="shared" si="16"/>
        <v>0.22500000000000001</v>
      </c>
      <c r="AG271" s="3">
        <f t="shared" si="17"/>
        <v>0.22500000000000001</v>
      </c>
      <c r="AH271" s="3">
        <f t="shared" si="18"/>
        <v>0.22500000000000001</v>
      </c>
      <c r="AI271" s="3">
        <f t="shared" si="19"/>
        <v>0.22727272727272727</v>
      </c>
    </row>
    <row r="272" spans="1:35" x14ac:dyDescent="0.2">
      <c r="A272" t="s">
        <v>197</v>
      </c>
      <c r="B272" t="s">
        <v>646</v>
      </c>
      <c r="C272">
        <v>2</v>
      </c>
      <c r="D272">
        <v>4</v>
      </c>
      <c r="E272">
        <v>4</v>
      </c>
      <c r="F272">
        <v>1</v>
      </c>
      <c r="G272">
        <v>1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 s="3">
        <v>0.25</v>
      </c>
      <c r="Q272" s="3">
        <v>0.25</v>
      </c>
      <c r="R272" s="3">
        <v>0.219</v>
      </c>
      <c r="S272">
        <v>0</v>
      </c>
      <c r="T272" s="4">
        <v>-0.3</v>
      </c>
      <c r="U272">
        <v>0</v>
      </c>
      <c r="V272">
        <v>0</v>
      </c>
      <c r="W272" s="4">
        <v>-0.3</v>
      </c>
      <c r="X272" s="4">
        <v>0</v>
      </c>
      <c r="Y272" s="4">
        <v>0</v>
      </c>
      <c r="Z272" s="4">
        <v>0</v>
      </c>
      <c r="AA272" s="4">
        <v>-0.9</v>
      </c>
      <c r="AB272">
        <v>0</v>
      </c>
      <c r="AC272">
        <v>0</v>
      </c>
      <c r="AD272" s="4">
        <v>0</v>
      </c>
      <c r="AE272" s="4">
        <v>0.3</v>
      </c>
      <c r="AF272" s="3">
        <f t="shared" si="16"/>
        <v>0.22500000000000001</v>
      </c>
      <c r="AG272" s="3">
        <f t="shared" si="17"/>
        <v>0.22500000000000001</v>
      </c>
      <c r="AH272" s="3">
        <f t="shared" si="18"/>
        <v>0.22500000000000001</v>
      </c>
      <c r="AI272" s="3">
        <f t="shared" si="19"/>
        <v>0.22727272727272727</v>
      </c>
    </row>
    <row r="273" spans="1:35" x14ac:dyDescent="0.2">
      <c r="A273" t="s">
        <v>197</v>
      </c>
      <c r="B273" t="s">
        <v>417</v>
      </c>
      <c r="C273">
        <v>120</v>
      </c>
      <c r="D273">
        <v>509</v>
      </c>
      <c r="E273">
        <v>461</v>
      </c>
      <c r="F273">
        <v>128</v>
      </c>
      <c r="G273">
        <v>91</v>
      </c>
      <c r="H273">
        <v>27</v>
      </c>
      <c r="I273">
        <v>3</v>
      </c>
      <c r="J273">
        <v>7</v>
      </c>
      <c r="K273">
        <v>42</v>
      </c>
      <c r="L273">
        <v>2</v>
      </c>
      <c r="M273">
        <v>3</v>
      </c>
      <c r="N273">
        <v>3</v>
      </c>
      <c r="O273">
        <v>5</v>
      </c>
      <c r="P273" s="3">
        <v>0.34</v>
      </c>
      <c r="Q273" s="3">
        <v>0.39500000000000002</v>
      </c>
      <c r="R273" s="3">
        <v>0.317</v>
      </c>
      <c r="S273">
        <v>58</v>
      </c>
      <c r="T273" s="4">
        <v>-0.3</v>
      </c>
      <c r="U273">
        <v>68</v>
      </c>
      <c r="V273">
        <v>9</v>
      </c>
      <c r="W273" s="4">
        <v>-0.3</v>
      </c>
      <c r="X273" s="4">
        <v>10.3</v>
      </c>
      <c r="Y273" s="4">
        <v>-0.7</v>
      </c>
      <c r="Z273" s="4">
        <v>9.6</v>
      </c>
      <c r="AA273" s="4">
        <v>7.2</v>
      </c>
      <c r="AB273">
        <v>0</v>
      </c>
      <c r="AC273">
        <v>0</v>
      </c>
      <c r="AD273" s="4">
        <v>0</v>
      </c>
      <c r="AE273" s="4">
        <v>-1.9</v>
      </c>
      <c r="AF273" s="3">
        <f t="shared" si="16"/>
        <v>0.32603143418467589</v>
      </c>
      <c r="AG273" s="3">
        <f t="shared" si="17"/>
        <v>0.3245562130177515</v>
      </c>
      <c r="AH273" s="3">
        <f t="shared" si="18"/>
        <v>0.32539215686274514</v>
      </c>
      <c r="AI273" s="3">
        <f t="shared" si="19"/>
        <v>0.32694805194805199</v>
      </c>
    </row>
    <row r="274" spans="1:35" x14ac:dyDescent="0.2">
      <c r="A274" t="s">
        <v>182</v>
      </c>
      <c r="B274" t="s">
        <v>437</v>
      </c>
      <c r="C274">
        <v>38</v>
      </c>
      <c r="D274">
        <v>93</v>
      </c>
      <c r="E274">
        <v>87</v>
      </c>
      <c r="F274">
        <v>23</v>
      </c>
      <c r="G274">
        <v>14</v>
      </c>
      <c r="H274">
        <v>6</v>
      </c>
      <c r="I274">
        <v>0</v>
      </c>
      <c r="J274">
        <v>3</v>
      </c>
      <c r="K274">
        <v>6</v>
      </c>
      <c r="L274">
        <v>1</v>
      </c>
      <c r="M274">
        <v>0</v>
      </c>
      <c r="N274">
        <v>0</v>
      </c>
      <c r="O274">
        <v>4</v>
      </c>
      <c r="P274" s="3">
        <v>0.312</v>
      </c>
      <c r="Q274" s="3">
        <v>0.437</v>
      </c>
      <c r="R274" s="3">
        <v>0.314</v>
      </c>
      <c r="S274">
        <v>10</v>
      </c>
      <c r="T274" s="4">
        <v>-0.4</v>
      </c>
      <c r="U274">
        <v>0</v>
      </c>
      <c r="V274">
        <v>0</v>
      </c>
      <c r="W274" s="4">
        <v>-0.4</v>
      </c>
      <c r="X274" s="4">
        <v>0</v>
      </c>
      <c r="Y274" s="4">
        <v>-1.9</v>
      </c>
      <c r="Z274" s="4">
        <v>-1.9</v>
      </c>
      <c r="AA274" s="4">
        <v>-0.2</v>
      </c>
      <c r="AB274">
        <v>0</v>
      </c>
      <c r="AC274">
        <v>0</v>
      </c>
      <c r="AD274" s="4">
        <v>0</v>
      </c>
      <c r="AE274" s="4">
        <v>0</v>
      </c>
      <c r="AF274" s="3">
        <f t="shared" si="16"/>
        <v>0.32580645161290317</v>
      </c>
      <c r="AG274" s="3">
        <f t="shared" si="17"/>
        <v>0.32173913043478264</v>
      </c>
      <c r="AH274" s="3">
        <f t="shared" si="18"/>
        <v>0.32934782608695651</v>
      </c>
      <c r="AI274" s="3">
        <f t="shared" si="19"/>
        <v>0.32422077922077919</v>
      </c>
    </row>
    <row r="275" spans="1:35" x14ac:dyDescent="0.2">
      <c r="A275" t="s">
        <v>161</v>
      </c>
      <c r="B275" t="s">
        <v>446</v>
      </c>
      <c r="C275">
        <v>36</v>
      </c>
      <c r="D275">
        <v>88</v>
      </c>
      <c r="E275">
        <v>73</v>
      </c>
      <c r="F275">
        <v>14</v>
      </c>
      <c r="G275">
        <v>7</v>
      </c>
      <c r="H275">
        <v>4</v>
      </c>
      <c r="I275">
        <v>0</v>
      </c>
      <c r="J275">
        <v>3</v>
      </c>
      <c r="K275">
        <v>13</v>
      </c>
      <c r="L275">
        <v>0</v>
      </c>
      <c r="M275">
        <v>2</v>
      </c>
      <c r="N275">
        <v>0</v>
      </c>
      <c r="O275">
        <v>0</v>
      </c>
      <c r="P275" s="3">
        <v>0.33</v>
      </c>
      <c r="Q275" s="3">
        <v>0.37</v>
      </c>
      <c r="R275" s="3">
        <v>0.313</v>
      </c>
      <c r="S275">
        <v>9</v>
      </c>
      <c r="T275" s="4">
        <v>-0.4</v>
      </c>
      <c r="U275">
        <v>2</v>
      </c>
      <c r="V275">
        <v>0</v>
      </c>
      <c r="W275" s="4">
        <v>-0.4</v>
      </c>
      <c r="X275" s="4">
        <v>0.2</v>
      </c>
      <c r="Y275" s="4">
        <v>-0.9</v>
      </c>
      <c r="Z275" s="4">
        <v>-0.7</v>
      </c>
      <c r="AA275" s="4">
        <v>0.4</v>
      </c>
      <c r="AB275">
        <v>0</v>
      </c>
      <c r="AC275">
        <v>0</v>
      </c>
      <c r="AD275" s="4">
        <v>0</v>
      </c>
      <c r="AE275" s="4">
        <v>0.3</v>
      </c>
      <c r="AF275" s="3">
        <f t="shared" si="16"/>
        <v>0.31590909090909092</v>
      </c>
      <c r="AG275" s="3">
        <f t="shared" si="17"/>
        <v>0.31590909090909092</v>
      </c>
      <c r="AH275" s="3">
        <f t="shared" si="18"/>
        <v>0.31590909090909092</v>
      </c>
      <c r="AI275" s="3">
        <f t="shared" si="19"/>
        <v>0.31298701298701298</v>
      </c>
    </row>
    <row r="276" spans="1:35" x14ac:dyDescent="0.2">
      <c r="A276" t="s">
        <v>182</v>
      </c>
      <c r="B276" t="s">
        <v>582</v>
      </c>
      <c r="C276">
        <v>7</v>
      </c>
      <c r="D276">
        <v>11</v>
      </c>
      <c r="E276">
        <v>11</v>
      </c>
      <c r="F276">
        <v>3</v>
      </c>
      <c r="G276">
        <v>2</v>
      </c>
      <c r="H276">
        <v>1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 s="3">
        <v>0.27300000000000002</v>
      </c>
      <c r="Q276" s="3">
        <v>0.36399999999999999</v>
      </c>
      <c r="R276" s="3">
        <v>0.27200000000000002</v>
      </c>
      <c r="S276">
        <v>0</v>
      </c>
      <c r="T276" s="4">
        <v>-0.4</v>
      </c>
      <c r="U276">
        <v>0</v>
      </c>
      <c r="V276">
        <v>0</v>
      </c>
      <c r="W276" s="4">
        <v>-0.4</v>
      </c>
      <c r="X276" s="4">
        <v>0</v>
      </c>
      <c r="Y276" s="4">
        <v>0</v>
      </c>
      <c r="Z276" s="4">
        <v>0</v>
      </c>
      <c r="AA276" s="4">
        <v>0</v>
      </c>
      <c r="AB276">
        <v>0</v>
      </c>
      <c r="AC276">
        <v>0</v>
      </c>
      <c r="AD276" s="4">
        <v>0</v>
      </c>
      <c r="AE276" s="4">
        <v>0</v>
      </c>
      <c r="AF276" s="3">
        <f t="shared" si="16"/>
        <v>0.27727272727272728</v>
      </c>
      <c r="AG276" s="3">
        <f t="shared" si="17"/>
        <v>0.27727272727272728</v>
      </c>
      <c r="AH276" s="3">
        <f t="shared" si="18"/>
        <v>0.27727272727272728</v>
      </c>
      <c r="AI276" s="3">
        <f t="shared" si="19"/>
        <v>0.27772727272727271</v>
      </c>
    </row>
    <row r="277" spans="1:35" x14ac:dyDescent="0.2">
      <c r="A277" t="s">
        <v>98</v>
      </c>
      <c r="B277" t="s">
        <v>106</v>
      </c>
      <c r="C277">
        <v>127</v>
      </c>
      <c r="D277">
        <v>480</v>
      </c>
      <c r="E277">
        <v>433</v>
      </c>
      <c r="F277">
        <v>111</v>
      </c>
      <c r="G277">
        <v>77</v>
      </c>
      <c r="H277">
        <v>18</v>
      </c>
      <c r="I277">
        <v>0</v>
      </c>
      <c r="J277">
        <v>16</v>
      </c>
      <c r="K277">
        <v>45</v>
      </c>
      <c r="L277">
        <v>2</v>
      </c>
      <c r="M277">
        <v>1</v>
      </c>
      <c r="N277">
        <v>1</v>
      </c>
      <c r="O277">
        <v>18</v>
      </c>
      <c r="P277" s="3">
        <v>0.32700000000000001</v>
      </c>
      <c r="Q277" s="3">
        <v>0.40899999999999997</v>
      </c>
      <c r="R277" s="3">
        <v>0.317</v>
      </c>
      <c r="S277">
        <v>54</v>
      </c>
      <c r="T277" s="4">
        <v>-0.5</v>
      </c>
      <c r="U277">
        <v>2</v>
      </c>
      <c r="V277">
        <v>0</v>
      </c>
      <c r="W277" s="4">
        <v>-0.5</v>
      </c>
      <c r="X277" s="4">
        <v>-1.1000000000000001</v>
      </c>
      <c r="Y277" s="4">
        <v>-1.1000000000000001</v>
      </c>
      <c r="Z277" s="4">
        <v>-2.2000000000000002</v>
      </c>
      <c r="AA277" s="4">
        <v>-1.3</v>
      </c>
      <c r="AB277">
        <v>143</v>
      </c>
      <c r="AC277">
        <v>25</v>
      </c>
      <c r="AD277" s="4">
        <v>9.1999999999999993</v>
      </c>
      <c r="AE277" s="4">
        <v>0</v>
      </c>
      <c r="AF277" s="3">
        <f t="shared" si="16"/>
        <v>0.32500000000000001</v>
      </c>
      <c r="AG277" s="3">
        <f t="shared" si="17"/>
        <v>0.32343096234309621</v>
      </c>
      <c r="AH277" s="3">
        <f t="shared" si="18"/>
        <v>0.325678496868476</v>
      </c>
      <c r="AI277" s="3">
        <f t="shared" si="19"/>
        <v>0.3238961038961039</v>
      </c>
    </row>
    <row r="278" spans="1:35" x14ac:dyDescent="0.2">
      <c r="A278" t="s">
        <v>157</v>
      </c>
      <c r="B278" t="s">
        <v>601</v>
      </c>
      <c r="C278">
        <v>6</v>
      </c>
      <c r="D278">
        <v>10</v>
      </c>
      <c r="E278">
        <v>10</v>
      </c>
      <c r="F278">
        <v>3</v>
      </c>
      <c r="G278">
        <v>3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 s="3">
        <v>0.3</v>
      </c>
      <c r="Q278" s="3">
        <v>0.3</v>
      </c>
      <c r="R278" s="3">
        <v>0.26300000000000001</v>
      </c>
      <c r="S278">
        <v>0</v>
      </c>
      <c r="T278" s="4">
        <v>-0.5</v>
      </c>
      <c r="U278">
        <v>0</v>
      </c>
      <c r="V278">
        <v>0</v>
      </c>
      <c r="W278" s="4">
        <v>-0.5</v>
      </c>
      <c r="X278" s="4">
        <v>0</v>
      </c>
      <c r="Y278" s="4">
        <v>0</v>
      </c>
      <c r="Z278" s="4">
        <v>0</v>
      </c>
      <c r="AA278" s="4">
        <v>0</v>
      </c>
      <c r="AB278">
        <v>0</v>
      </c>
      <c r="AC278">
        <v>0</v>
      </c>
      <c r="AD278" s="4">
        <v>0</v>
      </c>
      <c r="AE278" s="4">
        <v>0</v>
      </c>
      <c r="AF278" s="3">
        <f t="shared" si="16"/>
        <v>0.27</v>
      </c>
      <c r="AG278" s="3">
        <f t="shared" si="17"/>
        <v>0.27</v>
      </c>
      <c r="AH278" s="3">
        <f t="shared" si="18"/>
        <v>0.27</v>
      </c>
      <c r="AI278" s="3">
        <f t="shared" si="19"/>
        <v>0.27272727272727276</v>
      </c>
    </row>
    <row r="279" spans="1:35" x14ac:dyDescent="0.2">
      <c r="A279" t="s">
        <v>197</v>
      </c>
      <c r="B279" t="s">
        <v>428</v>
      </c>
      <c r="C279">
        <v>50</v>
      </c>
      <c r="D279">
        <v>149</v>
      </c>
      <c r="E279">
        <v>138</v>
      </c>
      <c r="F279">
        <v>36</v>
      </c>
      <c r="G279">
        <v>23</v>
      </c>
      <c r="H279">
        <v>7</v>
      </c>
      <c r="I279">
        <v>2</v>
      </c>
      <c r="J279">
        <v>4</v>
      </c>
      <c r="K279">
        <v>10</v>
      </c>
      <c r="L279">
        <v>0</v>
      </c>
      <c r="M279">
        <v>0</v>
      </c>
      <c r="N279">
        <v>1</v>
      </c>
      <c r="O279">
        <v>4</v>
      </c>
      <c r="P279" s="3">
        <v>0.309</v>
      </c>
      <c r="Q279" s="3">
        <v>0.42799999999999999</v>
      </c>
      <c r="R279" s="3">
        <v>0.315</v>
      </c>
      <c r="S279">
        <v>16</v>
      </c>
      <c r="T279" s="4">
        <v>-0.5</v>
      </c>
      <c r="U279">
        <v>5</v>
      </c>
      <c r="V279">
        <v>0</v>
      </c>
      <c r="W279" s="4">
        <v>-0.5</v>
      </c>
      <c r="X279" s="4">
        <v>0.8</v>
      </c>
      <c r="Y279" s="4">
        <v>-0.9</v>
      </c>
      <c r="Z279" s="4">
        <v>-0.1</v>
      </c>
      <c r="AA279" s="4">
        <v>-1.3</v>
      </c>
      <c r="AB279">
        <v>0</v>
      </c>
      <c r="AC279">
        <v>0</v>
      </c>
      <c r="AD279" s="4">
        <v>0</v>
      </c>
      <c r="AE279" s="4">
        <v>0.2</v>
      </c>
      <c r="AF279" s="3">
        <f t="shared" si="16"/>
        <v>0.31979865771812083</v>
      </c>
      <c r="AG279" s="3">
        <f t="shared" si="17"/>
        <v>0.31979865771812083</v>
      </c>
      <c r="AH279" s="3">
        <f t="shared" si="18"/>
        <v>0.31766666666666671</v>
      </c>
      <c r="AI279" s="3">
        <f t="shared" si="19"/>
        <v>0.31954545454545452</v>
      </c>
    </row>
    <row r="280" spans="1:35" x14ac:dyDescent="0.2">
      <c r="A280" t="s">
        <v>195</v>
      </c>
      <c r="B280" t="s">
        <v>424</v>
      </c>
      <c r="C280">
        <v>59</v>
      </c>
      <c r="D280">
        <v>209</v>
      </c>
      <c r="E280">
        <v>190</v>
      </c>
      <c r="F280">
        <v>51</v>
      </c>
      <c r="G280">
        <v>35</v>
      </c>
      <c r="H280">
        <v>13</v>
      </c>
      <c r="I280">
        <v>0</v>
      </c>
      <c r="J280">
        <v>3</v>
      </c>
      <c r="K280">
        <v>17</v>
      </c>
      <c r="L280">
        <v>0</v>
      </c>
      <c r="M280">
        <v>2</v>
      </c>
      <c r="N280">
        <v>0</v>
      </c>
      <c r="O280">
        <v>7</v>
      </c>
      <c r="P280" s="3">
        <v>0.33500000000000002</v>
      </c>
      <c r="Q280" s="3">
        <v>0.38400000000000001</v>
      </c>
      <c r="R280" s="3">
        <v>0.315</v>
      </c>
      <c r="S280">
        <v>23</v>
      </c>
      <c r="T280" s="4">
        <v>-0.5</v>
      </c>
      <c r="U280">
        <v>0</v>
      </c>
      <c r="V280">
        <v>0</v>
      </c>
      <c r="W280" s="4">
        <v>-0.5</v>
      </c>
      <c r="X280" s="4">
        <v>0</v>
      </c>
      <c r="Y280" s="4">
        <v>0.4</v>
      </c>
      <c r="Z280" s="4">
        <v>0.4</v>
      </c>
      <c r="AA280" s="4">
        <v>-6.8</v>
      </c>
      <c r="AB280">
        <v>0</v>
      </c>
      <c r="AC280">
        <v>0</v>
      </c>
      <c r="AD280" s="4">
        <v>0</v>
      </c>
      <c r="AE280" s="4">
        <v>1</v>
      </c>
      <c r="AF280" s="3">
        <f t="shared" si="16"/>
        <v>0.32081339712918661</v>
      </c>
      <c r="AG280" s="3">
        <f t="shared" si="17"/>
        <v>0.32081339712918661</v>
      </c>
      <c r="AH280" s="3">
        <f t="shared" si="18"/>
        <v>0.32081339712918661</v>
      </c>
      <c r="AI280" s="3">
        <f t="shared" si="19"/>
        <v>0.32045454545454549</v>
      </c>
    </row>
    <row r="281" spans="1:35" x14ac:dyDescent="0.2">
      <c r="A281" t="s">
        <v>197</v>
      </c>
      <c r="B281" t="s">
        <v>430</v>
      </c>
      <c r="C281">
        <v>48</v>
      </c>
      <c r="D281">
        <v>163</v>
      </c>
      <c r="E281">
        <v>143</v>
      </c>
      <c r="F281">
        <v>38</v>
      </c>
      <c r="G281">
        <v>29</v>
      </c>
      <c r="H281">
        <v>6</v>
      </c>
      <c r="I281">
        <v>0</v>
      </c>
      <c r="J281">
        <v>3</v>
      </c>
      <c r="K281">
        <v>19</v>
      </c>
      <c r="L281">
        <v>1</v>
      </c>
      <c r="M281">
        <v>0</v>
      </c>
      <c r="N281">
        <v>1</v>
      </c>
      <c r="O281">
        <v>3</v>
      </c>
      <c r="P281" s="3">
        <v>0.35</v>
      </c>
      <c r="Q281" s="3">
        <v>0.371</v>
      </c>
      <c r="R281" s="3">
        <v>0.314</v>
      </c>
      <c r="S281">
        <v>18</v>
      </c>
      <c r="T281" s="4">
        <v>-0.5</v>
      </c>
      <c r="U281">
        <v>8</v>
      </c>
      <c r="V281">
        <v>1</v>
      </c>
      <c r="W281" s="4">
        <v>-0.5</v>
      </c>
      <c r="X281" s="4">
        <v>0.8</v>
      </c>
      <c r="Y281" s="4">
        <v>0.5</v>
      </c>
      <c r="Z281" s="4">
        <v>1.3</v>
      </c>
      <c r="AA281" s="4">
        <v>-0.5</v>
      </c>
      <c r="AB281">
        <v>0</v>
      </c>
      <c r="AC281">
        <v>0</v>
      </c>
      <c r="AD281" s="4">
        <v>0</v>
      </c>
      <c r="AE281" s="4">
        <v>1</v>
      </c>
      <c r="AF281" s="3">
        <f t="shared" si="16"/>
        <v>0.32453987730061351</v>
      </c>
      <c r="AG281" s="3">
        <f t="shared" si="17"/>
        <v>0.32222222222222224</v>
      </c>
      <c r="AH281" s="3">
        <f t="shared" si="18"/>
        <v>0.32453987730061351</v>
      </c>
      <c r="AI281" s="3">
        <f t="shared" si="19"/>
        <v>0.32499999999999996</v>
      </c>
    </row>
    <row r="282" spans="1:35" x14ac:dyDescent="0.2">
      <c r="A282" t="s">
        <v>182</v>
      </c>
      <c r="B282" t="s">
        <v>419</v>
      </c>
      <c r="C282">
        <v>146</v>
      </c>
      <c r="D282">
        <v>581</v>
      </c>
      <c r="E282">
        <v>522</v>
      </c>
      <c r="F282">
        <v>130</v>
      </c>
      <c r="G282">
        <v>87</v>
      </c>
      <c r="H282">
        <v>22</v>
      </c>
      <c r="I282">
        <v>0</v>
      </c>
      <c r="J282">
        <v>21</v>
      </c>
      <c r="K282">
        <v>55</v>
      </c>
      <c r="L282">
        <v>1</v>
      </c>
      <c r="M282">
        <v>2</v>
      </c>
      <c r="N282">
        <v>2</v>
      </c>
      <c r="O282">
        <v>14</v>
      </c>
      <c r="P282" s="3">
        <v>0.32200000000000001</v>
      </c>
      <c r="Q282" s="3">
        <v>0.41199999999999998</v>
      </c>
      <c r="R282" s="3">
        <v>0.317</v>
      </c>
      <c r="S282">
        <v>66</v>
      </c>
      <c r="T282" s="4">
        <v>-0.5</v>
      </c>
      <c r="U282">
        <v>3</v>
      </c>
      <c r="V282">
        <v>2</v>
      </c>
      <c r="W282" s="4">
        <v>-0.5</v>
      </c>
      <c r="X282" s="4">
        <v>-2.1</v>
      </c>
      <c r="Y282" s="4">
        <v>-0.7</v>
      </c>
      <c r="Z282" s="4">
        <v>-2.8</v>
      </c>
      <c r="AA282" s="4">
        <v>-0.2</v>
      </c>
      <c r="AB282">
        <v>0</v>
      </c>
      <c r="AC282">
        <v>0</v>
      </c>
      <c r="AD282" s="4">
        <v>0</v>
      </c>
      <c r="AE282" s="4">
        <v>0</v>
      </c>
      <c r="AF282" s="3">
        <f t="shared" si="16"/>
        <v>0.32306368330464713</v>
      </c>
      <c r="AG282" s="3">
        <f t="shared" si="17"/>
        <v>0.32241379310344825</v>
      </c>
      <c r="AH282" s="3">
        <f t="shared" si="18"/>
        <v>0.32250859106529206</v>
      </c>
      <c r="AI282" s="3">
        <f t="shared" si="19"/>
        <v>0.32194805194805193</v>
      </c>
    </row>
    <row r="283" spans="1:35" x14ac:dyDescent="0.2">
      <c r="A283" t="s">
        <v>98</v>
      </c>
      <c r="B283" t="s">
        <v>163</v>
      </c>
      <c r="C283">
        <v>2</v>
      </c>
      <c r="D283">
        <v>2</v>
      </c>
      <c r="E283">
        <v>2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 s="3">
        <v>0</v>
      </c>
      <c r="Q283" s="3">
        <v>0</v>
      </c>
      <c r="R283" s="3">
        <v>0</v>
      </c>
      <c r="S283">
        <v>0</v>
      </c>
      <c r="T283" s="4">
        <v>-0.5</v>
      </c>
      <c r="U283">
        <v>0</v>
      </c>
      <c r="V283">
        <v>0</v>
      </c>
      <c r="W283" s="4">
        <v>-0.5</v>
      </c>
      <c r="X283" s="4">
        <v>0</v>
      </c>
      <c r="Y283" s="4">
        <v>0</v>
      </c>
      <c r="Z283" s="4">
        <v>0</v>
      </c>
      <c r="AA283" s="4">
        <v>0</v>
      </c>
      <c r="AB283">
        <v>0</v>
      </c>
      <c r="AC283">
        <v>0</v>
      </c>
      <c r="AD283" s="4">
        <v>0</v>
      </c>
      <c r="AE283" s="4">
        <v>0</v>
      </c>
      <c r="AF283" s="3">
        <f t="shared" si="16"/>
        <v>0</v>
      </c>
      <c r="AG283" s="3">
        <f t="shared" si="17"/>
        <v>0</v>
      </c>
      <c r="AH283" s="3">
        <f t="shared" si="18"/>
        <v>0</v>
      </c>
      <c r="AI283" s="3">
        <f t="shared" si="19"/>
        <v>0</v>
      </c>
    </row>
    <row r="284" spans="1:35" x14ac:dyDescent="0.2">
      <c r="A284" t="s">
        <v>182</v>
      </c>
      <c r="B284" t="s">
        <v>1221</v>
      </c>
      <c r="C284">
        <v>2</v>
      </c>
      <c r="D284">
        <v>2</v>
      </c>
      <c r="E284">
        <v>2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 s="3">
        <v>0</v>
      </c>
      <c r="Q284" s="3">
        <v>0</v>
      </c>
      <c r="R284" s="3">
        <v>0</v>
      </c>
      <c r="S284">
        <v>0</v>
      </c>
      <c r="T284" s="4">
        <v>-0.5</v>
      </c>
      <c r="U284">
        <v>0</v>
      </c>
      <c r="V284">
        <v>0</v>
      </c>
      <c r="W284" s="4">
        <v>-0.5</v>
      </c>
      <c r="X284" s="4">
        <v>0</v>
      </c>
      <c r="Y284" s="4">
        <v>0</v>
      </c>
      <c r="Z284" s="4">
        <v>0</v>
      </c>
      <c r="AA284" s="4">
        <v>0</v>
      </c>
      <c r="AB284">
        <v>0</v>
      </c>
      <c r="AC284">
        <v>0</v>
      </c>
      <c r="AD284" s="4">
        <v>0</v>
      </c>
      <c r="AE284" s="4">
        <v>0</v>
      </c>
      <c r="AF284" s="3">
        <f t="shared" si="16"/>
        <v>0</v>
      </c>
      <c r="AG284" s="3">
        <f t="shared" si="17"/>
        <v>0</v>
      </c>
      <c r="AH284" s="3">
        <f t="shared" si="18"/>
        <v>0</v>
      </c>
      <c r="AI284" s="3">
        <f t="shared" si="19"/>
        <v>0</v>
      </c>
    </row>
    <row r="285" spans="1:35" x14ac:dyDescent="0.2">
      <c r="A285" t="s">
        <v>98</v>
      </c>
      <c r="B285" t="s">
        <v>167</v>
      </c>
      <c r="C285">
        <v>17</v>
      </c>
      <c r="D285">
        <v>43</v>
      </c>
      <c r="E285">
        <v>40</v>
      </c>
      <c r="F285">
        <v>10</v>
      </c>
      <c r="G285">
        <v>6</v>
      </c>
      <c r="H285">
        <v>3</v>
      </c>
      <c r="I285">
        <v>0</v>
      </c>
      <c r="J285">
        <v>1</v>
      </c>
      <c r="K285">
        <v>3</v>
      </c>
      <c r="L285">
        <v>0</v>
      </c>
      <c r="M285">
        <v>0</v>
      </c>
      <c r="N285">
        <v>0</v>
      </c>
      <c r="O285">
        <v>2</v>
      </c>
      <c r="P285" s="3">
        <v>0.30199999999999999</v>
      </c>
      <c r="Q285" s="3">
        <v>0.4</v>
      </c>
      <c r="R285" s="3">
        <v>0.30299999999999999</v>
      </c>
      <c r="S285">
        <v>4</v>
      </c>
      <c r="T285" s="4">
        <v>-0.5</v>
      </c>
      <c r="U285">
        <v>0</v>
      </c>
      <c r="V285">
        <v>1</v>
      </c>
      <c r="W285" s="4">
        <v>-0.5</v>
      </c>
      <c r="X285" s="4">
        <v>-0.6</v>
      </c>
      <c r="Y285" s="4">
        <v>-0.3</v>
      </c>
      <c r="Z285" s="4">
        <v>-0.9</v>
      </c>
      <c r="AA285" s="4">
        <v>0</v>
      </c>
      <c r="AB285">
        <v>12</v>
      </c>
      <c r="AC285">
        <v>1</v>
      </c>
      <c r="AD285" s="4">
        <v>-0.4</v>
      </c>
      <c r="AE285" s="4">
        <v>0</v>
      </c>
      <c r="AF285" s="3">
        <f t="shared" si="16"/>
        <v>0.30813953488372092</v>
      </c>
      <c r="AG285" s="3">
        <f t="shared" si="17"/>
        <v>0.30813953488372092</v>
      </c>
      <c r="AH285" s="3">
        <f t="shared" si="18"/>
        <v>0.30813953488372092</v>
      </c>
      <c r="AI285" s="3">
        <f t="shared" si="19"/>
        <v>0.30636363636363634</v>
      </c>
    </row>
    <row r="286" spans="1:35" x14ac:dyDescent="0.2">
      <c r="A286" t="s">
        <v>195</v>
      </c>
      <c r="B286" t="s">
        <v>418</v>
      </c>
      <c r="C286">
        <v>148</v>
      </c>
      <c r="D286">
        <v>628</v>
      </c>
      <c r="E286">
        <v>566</v>
      </c>
      <c r="F286">
        <v>145</v>
      </c>
      <c r="G286">
        <v>100</v>
      </c>
      <c r="H286">
        <v>24</v>
      </c>
      <c r="I286">
        <v>1</v>
      </c>
      <c r="J286">
        <v>20</v>
      </c>
      <c r="K286">
        <v>53</v>
      </c>
      <c r="L286">
        <v>2</v>
      </c>
      <c r="M286">
        <v>7</v>
      </c>
      <c r="N286">
        <v>2</v>
      </c>
      <c r="O286">
        <v>21</v>
      </c>
      <c r="P286" s="3">
        <v>0.32600000000000001</v>
      </c>
      <c r="Q286" s="3">
        <v>0.40799999999999997</v>
      </c>
      <c r="R286" s="3">
        <v>0.317</v>
      </c>
      <c r="S286">
        <v>71</v>
      </c>
      <c r="T286" s="4">
        <v>-0.5</v>
      </c>
      <c r="U286">
        <v>1</v>
      </c>
      <c r="V286">
        <v>0</v>
      </c>
      <c r="W286" s="4">
        <v>-0.5</v>
      </c>
      <c r="X286" s="4">
        <v>-1.9</v>
      </c>
      <c r="Y286" s="4">
        <v>-4.5999999999999996</v>
      </c>
      <c r="Z286" s="4">
        <v>-6.4</v>
      </c>
      <c r="AA286" s="4">
        <v>-0.6</v>
      </c>
      <c r="AB286">
        <v>0</v>
      </c>
      <c r="AC286">
        <v>0</v>
      </c>
      <c r="AD286" s="4">
        <v>0</v>
      </c>
      <c r="AE286" s="4">
        <v>0.5</v>
      </c>
      <c r="AF286" s="3">
        <f t="shared" si="16"/>
        <v>0.32420382165605094</v>
      </c>
      <c r="AG286" s="3">
        <f t="shared" si="17"/>
        <v>0.32300319488817891</v>
      </c>
      <c r="AH286" s="3">
        <f t="shared" si="18"/>
        <v>0.32420382165605094</v>
      </c>
      <c r="AI286" s="3">
        <f t="shared" si="19"/>
        <v>0.32298701298701293</v>
      </c>
    </row>
    <row r="287" spans="1:35" x14ac:dyDescent="0.2">
      <c r="A287" t="s">
        <v>157</v>
      </c>
      <c r="B287" t="s">
        <v>661</v>
      </c>
      <c r="C287">
        <v>2</v>
      </c>
      <c r="D287">
        <v>5</v>
      </c>
      <c r="E287">
        <v>5</v>
      </c>
      <c r="F287">
        <v>1</v>
      </c>
      <c r="G287">
        <v>1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 s="3">
        <v>0.2</v>
      </c>
      <c r="Q287" s="3">
        <v>0.2</v>
      </c>
      <c r="R287" s="3">
        <v>0.17499999999999999</v>
      </c>
      <c r="S287">
        <v>0</v>
      </c>
      <c r="T287" s="4">
        <v>-0.6</v>
      </c>
      <c r="U287">
        <v>0</v>
      </c>
      <c r="V287">
        <v>0</v>
      </c>
      <c r="W287" s="4">
        <v>-0.6</v>
      </c>
      <c r="X287" s="4">
        <v>0</v>
      </c>
      <c r="Y287" s="4">
        <v>0</v>
      </c>
      <c r="Z287" s="4">
        <v>0</v>
      </c>
      <c r="AA287" s="4">
        <v>0</v>
      </c>
      <c r="AB287">
        <v>0</v>
      </c>
      <c r="AC287">
        <v>0</v>
      </c>
      <c r="AD287" s="4">
        <v>0</v>
      </c>
      <c r="AE287" s="4">
        <v>0</v>
      </c>
      <c r="AF287" s="3">
        <f t="shared" si="16"/>
        <v>0.18</v>
      </c>
      <c r="AG287" s="3">
        <f t="shared" si="17"/>
        <v>0.18</v>
      </c>
      <c r="AH287" s="3">
        <f t="shared" si="18"/>
        <v>0.18</v>
      </c>
      <c r="AI287" s="3">
        <f t="shared" si="19"/>
        <v>0.18181818181818182</v>
      </c>
    </row>
    <row r="288" spans="1:35" x14ac:dyDescent="0.2">
      <c r="A288" t="s">
        <v>157</v>
      </c>
      <c r="B288" t="s">
        <v>644</v>
      </c>
      <c r="C288">
        <v>7</v>
      </c>
      <c r="D288">
        <v>8</v>
      </c>
      <c r="E288">
        <v>8</v>
      </c>
      <c r="F288">
        <v>2</v>
      </c>
      <c r="G288">
        <v>2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 s="3">
        <v>0.25</v>
      </c>
      <c r="Q288" s="3">
        <v>0.25</v>
      </c>
      <c r="R288" s="3">
        <v>0.219</v>
      </c>
      <c r="S288">
        <v>0</v>
      </c>
      <c r="T288" s="4">
        <v>-0.7</v>
      </c>
      <c r="U288">
        <v>0</v>
      </c>
      <c r="V288">
        <v>0</v>
      </c>
      <c r="W288" s="4">
        <v>-0.7</v>
      </c>
      <c r="X288" s="4">
        <v>0</v>
      </c>
      <c r="Y288" s="4">
        <v>0</v>
      </c>
      <c r="Z288" s="4">
        <v>0</v>
      </c>
      <c r="AA288" s="4">
        <v>-0.6</v>
      </c>
      <c r="AB288">
        <v>0</v>
      </c>
      <c r="AC288">
        <v>0</v>
      </c>
      <c r="AD288" s="4">
        <v>0</v>
      </c>
      <c r="AE288" s="4">
        <v>0</v>
      </c>
      <c r="AF288" s="3">
        <f t="shared" si="16"/>
        <v>0.22500000000000001</v>
      </c>
      <c r="AG288" s="3">
        <f t="shared" si="17"/>
        <v>0.22500000000000001</v>
      </c>
      <c r="AH288" s="3">
        <f t="shared" si="18"/>
        <v>0.22500000000000001</v>
      </c>
      <c r="AI288" s="3">
        <f t="shared" si="19"/>
        <v>0.22727272727272727</v>
      </c>
    </row>
    <row r="289" spans="1:35" x14ac:dyDescent="0.2">
      <c r="A289" t="s">
        <v>98</v>
      </c>
      <c r="B289" t="s">
        <v>144</v>
      </c>
      <c r="C289">
        <v>12</v>
      </c>
      <c r="D289">
        <v>34</v>
      </c>
      <c r="E289">
        <v>31</v>
      </c>
      <c r="F289">
        <v>7</v>
      </c>
      <c r="G289">
        <v>5</v>
      </c>
      <c r="H289">
        <v>0</v>
      </c>
      <c r="I289">
        <v>1</v>
      </c>
      <c r="J289">
        <v>1</v>
      </c>
      <c r="K289">
        <v>3</v>
      </c>
      <c r="L289">
        <v>0</v>
      </c>
      <c r="M289">
        <v>0</v>
      </c>
      <c r="N289">
        <v>0</v>
      </c>
      <c r="O289">
        <v>0</v>
      </c>
      <c r="P289" s="3">
        <v>0.29399999999999998</v>
      </c>
      <c r="Q289" s="3">
        <v>0.38700000000000001</v>
      </c>
      <c r="R289" s="3">
        <v>0.29499999999999998</v>
      </c>
      <c r="S289">
        <v>3</v>
      </c>
      <c r="T289" s="4">
        <v>-0.7</v>
      </c>
      <c r="U289">
        <v>1</v>
      </c>
      <c r="V289">
        <v>1</v>
      </c>
      <c r="W289" s="4">
        <v>-0.7</v>
      </c>
      <c r="X289" s="4">
        <v>-0.4</v>
      </c>
      <c r="Y289" s="4">
        <v>0.4</v>
      </c>
      <c r="Z289" s="4">
        <v>0</v>
      </c>
      <c r="AA289" s="4">
        <v>-0.2</v>
      </c>
      <c r="AB289">
        <v>14</v>
      </c>
      <c r="AC289">
        <v>1</v>
      </c>
      <c r="AD289" s="4">
        <v>0.9</v>
      </c>
      <c r="AE289" s="4">
        <v>0</v>
      </c>
      <c r="AF289" s="3">
        <f t="shared" si="16"/>
        <v>0.3</v>
      </c>
      <c r="AG289" s="3">
        <f t="shared" si="17"/>
        <v>0.3</v>
      </c>
      <c r="AH289" s="3">
        <f t="shared" si="18"/>
        <v>0.3</v>
      </c>
      <c r="AI289" s="3">
        <f t="shared" si="19"/>
        <v>0.29746753246753249</v>
      </c>
    </row>
    <row r="290" spans="1:35" x14ac:dyDescent="0.2">
      <c r="A290" t="s">
        <v>195</v>
      </c>
      <c r="B290" t="s">
        <v>439</v>
      </c>
      <c r="C290">
        <v>41</v>
      </c>
      <c r="D290">
        <v>164</v>
      </c>
      <c r="E290">
        <v>149</v>
      </c>
      <c r="F290">
        <v>37</v>
      </c>
      <c r="G290">
        <v>26</v>
      </c>
      <c r="H290">
        <v>5</v>
      </c>
      <c r="I290">
        <v>0</v>
      </c>
      <c r="J290">
        <v>6</v>
      </c>
      <c r="K290">
        <v>14</v>
      </c>
      <c r="L290">
        <v>0</v>
      </c>
      <c r="M290">
        <v>1</v>
      </c>
      <c r="N290">
        <v>0</v>
      </c>
      <c r="O290">
        <v>2</v>
      </c>
      <c r="P290" s="3">
        <v>0.317</v>
      </c>
      <c r="Q290" s="3">
        <v>0.40300000000000002</v>
      </c>
      <c r="R290" s="3">
        <v>0.313</v>
      </c>
      <c r="S290">
        <v>18</v>
      </c>
      <c r="T290" s="4">
        <v>-0.7</v>
      </c>
      <c r="U290">
        <v>13</v>
      </c>
      <c r="V290">
        <v>2</v>
      </c>
      <c r="W290" s="4">
        <v>-0.7</v>
      </c>
      <c r="X290" s="4">
        <v>1.6</v>
      </c>
      <c r="Y290" s="4">
        <v>-1.7</v>
      </c>
      <c r="Z290" s="4">
        <v>-0.1</v>
      </c>
      <c r="AA290" s="4">
        <v>1.5</v>
      </c>
      <c r="AB290">
        <v>0</v>
      </c>
      <c r="AC290">
        <v>0</v>
      </c>
      <c r="AD290" s="4">
        <v>0</v>
      </c>
      <c r="AE290" s="4">
        <v>-0.3</v>
      </c>
      <c r="AF290" s="3">
        <f t="shared" si="16"/>
        <v>0.31798780487804884</v>
      </c>
      <c r="AG290" s="3">
        <f t="shared" si="17"/>
        <v>0.31798780487804884</v>
      </c>
      <c r="AH290" s="3">
        <f t="shared" si="18"/>
        <v>0.31798780487804884</v>
      </c>
      <c r="AI290" s="3">
        <f t="shared" si="19"/>
        <v>0.31610389610389611</v>
      </c>
    </row>
    <row r="291" spans="1:35" x14ac:dyDescent="0.2">
      <c r="A291" t="s">
        <v>195</v>
      </c>
      <c r="B291" t="s">
        <v>619</v>
      </c>
      <c r="C291">
        <v>4</v>
      </c>
      <c r="D291">
        <v>13</v>
      </c>
      <c r="E291">
        <v>12</v>
      </c>
      <c r="F291">
        <v>3</v>
      </c>
      <c r="G291">
        <v>3</v>
      </c>
      <c r="H291">
        <v>0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0</v>
      </c>
      <c r="O291">
        <v>0</v>
      </c>
      <c r="P291" s="3">
        <v>0.308</v>
      </c>
      <c r="Q291" s="3">
        <v>0.25</v>
      </c>
      <c r="R291" s="3">
        <v>0.255</v>
      </c>
      <c r="S291">
        <v>0</v>
      </c>
      <c r="T291" s="4">
        <v>-0.7</v>
      </c>
      <c r="U291">
        <v>1</v>
      </c>
      <c r="V291">
        <v>0</v>
      </c>
      <c r="W291" s="4">
        <v>-0.7</v>
      </c>
      <c r="X291" s="4">
        <v>0.2</v>
      </c>
      <c r="Y291" s="4">
        <v>0.6</v>
      </c>
      <c r="Z291" s="4">
        <v>0.8</v>
      </c>
      <c r="AA291" s="4">
        <v>-0.1</v>
      </c>
      <c r="AB291">
        <v>0</v>
      </c>
      <c r="AC291">
        <v>0</v>
      </c>
      <c r="AD291" s="4">
        <v>0</v>
      </c>
      <c r="AE291" s="4">
        <v>0</v>
      </c>
      <c r="AF291" s="3">
        <f t="shared" si="16"/>
        <v>0.26153846153846155</v>
      </c>
      <c r="AG291" s="3">
        <f t="shared" si="17"/>
        <v>0.26153846153846155</v>
      </c>
      <c r="AH291" s="3">
        <f t="shared" si="18"/>
        <v>0.26153846153846155</v>
      </c>
      <c r="AI291" s="3">
        <f t="shared" si="19"/>
        <v>0.26116883116883116</v>
      </c>
    </row>
    <row r="292" spans="1:35" x14ac:dyDescent="0.2">
      <c r="A292" t="s">
        <v>183</v>
      </c>
      <c r="B292" t="s">
        <v>420</v>
      </c>
      <c r="C292">
        <v>144</v>
      </c>
      <c r="D292">
        <v>650</v>
      </c>
      <c r="E292">
        <v>581</v>
      </c>
      <c r="F292">
        <v>148</v>
      </c>
      <c r="G292">
        <v>105</v>
      </c>
      <c r="H292">
        <v>21</v>
      </c>
      <c r="I292">
        <v>3</v>
      </c>
      <c r="J292">
        <v>19</v>
      </c>
      <c r="K292">
        <v>52</v>
      </c>
      <c r="L292">
        <v>0</v>
      </c>
      <c r="M292">
        <v>13</v>
      </c>
      <c r="N292">
        <v>4</v>
      </c>
      <c r="O292">
        <v>8</v>
      </c>
      <c r="P292" s="3">
        <v>0.32800000000000001</v>
      </c>
      <c r="Q292" s="3">
        <v>0.39900000000000002</v>
      </c>
      <c r="R292" s="3">
        <v>0.317</v>
      </c>
      <c r="S292">
        <v>74</v>
      </c>
      <c r="T292" s="4">
        <v>-0.7</v>
      </c>
      <c r="U292">
        <v>49</v>
      </c>
      <c r="V292">
        <v>5</v>
      </c>
      <c r="W292" s="4">
        <v>-0.7</v>
      </c>
      <c r="X292" s="4">
        <v>7.1</v>
      </c>
      <c r="Y292" s="4">
        <v>-0.1</v>
      </c>
      <c r="Z292" s="4">
        <v>7</v>
      </c>
      <c r="AA292" s="4">
        <v>-14.2</v>
      </c>
      <c r="AB292">
        <v>0</v>
      </c>
      <c r="AC292">
        <v>0</v>
      </c>
      <c r="AD292" s="4">
        <v>0</v>
      </c>
      <c r="AE292" s="4">
        <v>0</v>
      </c>
      <c r="AF292" s="3">
        <f t="shared" si="16"/>
        <v>0.32161538461538464</v>
      </c>
      <c r="AG292" s="3">
        <f t="shared" si="17"/>
        <v>0.32161538461538464</v>
      </c>
      <c r="AH292" s="3">
        <f t="shared" si="18"/>
        <v>0.31964831804281346</v>
      </c>
      <c r="AI292" s="3">
        <f t="shared" si="19"/>
        <v>0.32123376623376626</v>
      </c>
    </row>
    <row r="293" spans="1:35" x14ac:dyDescent="0.2">
      <c r="A293" t="s">
        <v>182</v>
      </c>
      <c r="B293" t="s">
        <v>487</v>
      </c>
      <c r="C293">
        <v>17</v>
      </c>
      <c r="D293">
        <v>57</v>
      </c>
      <c r="E293">
        <v>46</v>
      </c>
      <c r="F293">
        <v>10</v>
      </c>
      <c r="G293">
        <v>8</v>
      </c>
      <c r="H293">
        <v>0</v>
      </c>
      <c r="I293">
        <v>0</v>
      </c>
      <c r="J293">
        <v>2</v>
      </c>
      <c r="K293">
        <v>10</v>
      </c>
      <c r="L293">
        <v>1</v>
      </c>
      <c r="M293">
        <v>0</v>
      </c>
      <c r="N293">
        <v>1</v>
      </c>
      <c r="O293">
        <v>1</v>
      </c>
      <c r="P293" s="3">
        <v>0.35099999999999998</v>
      </c>
      <c r="Q293" s="3">
        <v>0.34799999999999998</v>
      </c>
      <c r="R293" s="3">
        <v>0.30199999999999999</v>
      </c>
      <c r="S293">
        <v>5</v>
      </c>
      <c r="T293" s="4">
        <v>-0.8</v>
      </c>
      <c r="U293">
        <v>0</v>
      </c>
      <c r="V293">
        <v>0</v>
      </c>
      <c r="W293" s="4">
        <v>-0.8</v>
      </c>
      <c r="X293" s="4">
        <v>0</v>
      </c>
      <c r="Y293" s="4">
        <v>-0.2</v>
      </c>
      <c r="Z293" s="4">
        <v>-0.2</v>
      </c>
      <c r="AA293" s="4">
        <v>-0.2</v>
      </c>
      <c r="AB293">
        <v>0</v>
      </c>
      <c r="AC293">
        <v>0</v>
      </c>
      <c r="AD293" s="4">
        <v>0</v>
      </c>
      <c r="AE293" s="4">
        <v>0.3</v>
      </c>
      <c r="AF293" s="3">
        <f t="shared" si="16"/>
        <v>0.31929824561403508</v>
      </c>
      <c r="AG293" s="3">
        <f t="shared" si="17"/>
        <v>0.3125</v>
      </c>
      <c r="AH293" s="3">
        <f t="shared" si="18"/>
        <v>0.31929824561403508</v>
      </c>
      <c r="AI293" s="3">
        <f t="shared" si="19"/>
        <v>0.31811688311688313</v>
      </c>
    </row>
    <row r="294" spans="1:35" x14ac:dyDescent="0.2">
      <c r="A294" t="s">
        <v>161</v>
      </c>
      <c r="B294" t="s">
        <v>1025</v>
      </c>
      <c r="C294">
        <v>2</v>
      </c>
      <c r="D294">
        <v>3</v>
      </c>
      <c r="E294">
        <v>3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 s="3">
        <v>0</v>
      </c>
      <c r="Q294" s="3">
        <v>0</v>
      </c>
      <c r="R294" s="3">
        <v>0</v>
      </c>
      <c r="S294">
        <v>0</v>
      </c>
      <c r="T294" s="4">
        <v>-0.8</v>
      </c>
      <c r="U294">
        <v>0</v>
      </c>
      <c r="V294">
        <v>0</v>
      </c>
      <c r="W294" s="4">
        <v>-0.8</v>
      </c>
      <c r="X294" s="4">
        <v>0</v>
      </c>
      <c r="Y294" s="4">
        <v>0</v>
      </c>
      <c r="Z294" s="4">
        <v>0</v>
      </c>
      <c r="AA294" s="4">
        <v>0</v>
      </c>
      <c r="AB294">
        <v>0</v>
      </c>
      <c r="AC294">
        <v>0</v>
      </c>
      <c r="AD294" s="4">
        <v>0</v>
      </c>
      <c r="AE294" s="4">
        <v>0</v>
      </c>
      <c r="AF294" s="3">
        <f t="shared" si="16"/>
        <v>0</v>
      </c>
      <c r="AG294" s="3">
        <f t="shared" si="17"/>
        <v>0</v>
      </c>
      <c r="AH294" s="3">
        <f t="shared" si="18"/>
        <v>0</v>
      </c>
      <c r="AI294" s="3">
        <f t="shared" si="19"/>
        <v>0</v>
      </c>
    </row>
    <row r="295" spans="1:35" x14ac:dyDescent="0.2">
      <c r="A295" t="s">
        <v>183</v>
      </c>
      <c r="B295" t="s">
        <v>441</v>
      </c>
      <c r="C295">
        <v>76</v>
      </c>
      <c r="D295">
        <v>193</v>
      </c>
      <c r="E295">
        <v>185</v>
      </c>
      <c r="F295">
        <v>49</v>
      </c>
      <c r="G295">
        <v>35</v>
      </c>
      <c r="H295">
        <v>5</v>
      </c>
      <c r="I295">
        <v>0</v>
      </c>
      <c r="J295">
        <v>9</v>
      </c>
      <c r="K295">
        <v>8</v>
      </c>
      <c r="L295">
        <v>0</v>
      </c>
      <c r="M295">
        <v>0</v>
      </c>
      <c r="N295">
        <v>0</v>
      </c>
      <c r="O295">
        <v>9</v>
      </c>
      <c r="P295" s="3">
        <v>0.29499999999999998</v>
      </c>
      <c r="Q295" s="3">
        <v>0.438</v>
      </c>
      <c r="R295" s="3">
        <v>0.313</v>
      </c>
      <c r="S295">
        <v>21</v>
      </c>
      <c r="T295" s="4">
        <v>-0.8</v>
      </c>
      <c r="U295">
        <v>0</v>
      </c>
      <c r="V295">
        <v>1</v>
      </c>
      <c r="W295" s="4">
        <v>-0.8</v>
      </c>
      <c r="X295" s="4">
        <v>-1.1000000000000001</v>
      </c>
      <c r="Y295" s="4">
        <v>-2.1</v>
      </c>
      <c r="Z295" s="4">
        <v>-3.1</v>
      </c>
      <c r="AA295" s="4">
        <v>-1.6</v>
      </c>
      <c r="AB295">
        <v>0</v>
      </c>
      <c r="AC295">
        <v>0</v>
      </c>
      <c r="AD295" s="4">
        <v>0</v>
      </c>
      <c r="AE295" s="4">
        <v>0</v>
      </c>
      <c r="AF295" s="3">
        <f t="shared" si="16"/>
        <v>0.31787564766839377</v>
      </c>
      <c r="AG295" s="3">
        <f t="shared" si="17"/>
        <v>0.31787564766839377</v>
      </c>
      <c r="AH295" s="3">
        <f t="shared" si="18"/>
        <v>0.31787564766839377</v>
      </c>
      <c r="AI295" s="3">
        <f t="shared" si="19"/>
        <v>0.31461038961038962</v>
      </c>
    </row>
    <row r="296" spans="1:35" x14ac:dyDescent="0.2">
      <c r="A296" t="s">
        <v>98</v>
      </c>
      <c r="B296" t="s">
        <v>117</v>
      </c>
      <c r="C296">
        <v>116</v>
      </c>
      <c r="D296">
        <v>439</v>
      </c>
      <c r="E296">
        <v>400</v>
      </c>
      <c r="F296">
        <v>110</v>
      </c>
      <c r="G296">
        <v>76</v>
      </c>
      <c r="H296">
        <v>24</v>
      </c>
      <c r="I296">
        <v>1</v>
      </c>
      <c r="J296">
        <v>9</v>
      </c>
      <c r="K296">
        <v>34</v>
      </c>
      <c r="L296">
        <v>4</v>
      </c>
      <c r="M296">
        <v>3</v>
      </c>
      <c r="N296">
        <v>2</v>
      </c>
      <c r="O296">
        <v>10</v>
      </c>
      <c r="P296" s="3">
        <v>0.33500000000000002</v>
      </c>
      <c r="Q296" s="3">
        <v>0.40699999999999997</v>
      </c>
      <c r="R296" s="3">
        <v>0.316</v>
      </c>
      <c r="S296">
        <v>49</v>
      </c>
      <c r="T296" s="4">
        <v>-0.8</v>
      </c>
      <c r="U296">
        <v>0</v>
      </c>
      <c r="V296">
        <v>0</v>
      </c>
      <c r="W296" s="4">
        <v>-0.8</v>
      </c>
      <c r="X296" s="4">
        <v>0</v>
      </c>
      <c r="Y296" s="4">
        <v>-1.2</v>
      </c>
      <c r="Z296" s="4">
        <v>-1.2</v>
      </c>
      <c r="AA296" s="4">
        <v>1.4</v>
      </c>
      <c r="AB296">
        <v>109</v>
      </c>
      <c r="AC296">
        <v>21</v>
      </c>
      <c r="AD296" s="4">
        <v>6.9</v>
      </c>
      <c r="AE296" s="4">
        <v>0</v>
      </c>
      <c r="AF296" s="3">
        <f t="shared" si="16"/>
        <v>0.32779043280182235</v>
      </c>
      <c r="AG296" s="3">
        <f t="shared" si="17"/>
        <v>0.32436781609195403</v>
      </c>
      <c r="AH296" s="3">
        <f t="shared" si="18"/>
        <v>0.32929061784897029</v>
      </c>
      <c r="AI296" s="3">
        <f t="shared" si="19"/>
        <v>0.32792207792207789</v>
      </c>
    </row>
    <row r="297" spans="1:35" x14ac:dyDescent="0.2">
      <c r="A297" t="s">
        <v>183</v>
      </c>
      <c r="B297" t="s">
        <v>490</v>
      </c>
      <c r="C297">
        <v>13</v>
      </c>
      <c r="D297">
        <v>59</v>
      </c>
      <c r="E297">
        <v>54</v>
      </c>
      <c r="F297">
        <v>15</v>
      </c>
      <c r="G297">
        <v>10</v>
      </c>
      <c r="H297">
        <v>4</v>
      </c>
      <c r="I297">
        <v>0</v>
      </c>
      <c r="J297">
        <v>1</v>
      </c>
      <c r="K297">
        <v>3</v>
      </c>
      <c r="L297">
        <v>0</v>
      </c>
      <c r="M297">
        <v>0</v>
      </c>
      <c r="N297">
        <v>2</v>
      </c>
      <c r="O297">
        <v>0</v>
      </c>
      <c r="P297" s="3">
        <v>0.30499999999999999</v>
      </c>
      <c r="Q297" s="3">
        <v>0.40699999999999997</v>
      </c>
      <c r="R297" s="3">
        <v>0.30099999999999999</v>
      </c>
      <c r="S297">
        <v>5</v>
      </c>
      <c r="T297" s="4">
        <v>-0.8</v>
      </c>
      <c r="U297">
        <v>5</v>
      </c>
      <c r="V297">
        <v>1</v>
      </c>
      <c r="W297" s="4">
        <v>-0.8</v>
      </c>
      <c r="X297" s="4">
        <v>0.5</v>
      </c>
      <c r="Y297" s="4">
        <v>-0.2</v>
      </c>
      <c r="Z297" s="4">
        <v>0.4</v>
      </c>
      <c r="AA297" s="4">
        <v>-0.2</v>
      </c>
      <c r="AB297">
        <v>0</v>
      </c>
      <c r="AC297">
        <v>0</v>
      </c>
      <c r="AD297" s="4">
        <v>0</v>
      </c>
      <c r="AE297" s="4">
        <v>0</v>
      </c>
      <c r="AF297" s="3">
        <f t="shared" si="16"/>
        <v>0.3067796610169492</v>
      </c>
      <c r="AG297" s="3">
        <f t="shared" si="17"/>
        <v>0.3067796610169492</v>
      </c>
      <c r="AH297" s="3">
        <f t="shared" si="18"/>
        <v>0.29672131147540987</v>
      </c>
      <c r="AI297" s="3">
        <f t="shared" si="19"/>
        <v>0.31038961038961038</v>
      </c>
    </row>
    <row r="298" spans="1:35" x14ac:dyDescent="0.2">
      <c r="A298" t="s">
        <v>195</v>
      </c>
      <c r="B298" t="s">
        <v>633</v>
      </c>
      <c r="C298">
        <v>9</v>
      </c>
      <c r="D298">
        <v>13</v>
      </c>
      <c r="E298">
        <v>12</v>
      </c>
      <c r="F298">
        <v>2</v>
      </c>
      <c r="G298">
        <v>1</v>
      </c>
      <c r="H298">
        <v>0</v>
      </c>
      <c r="I298">
        <v>1</v>
      </c>
      <c r="J298">
        <v>0</v>
      </c>
      <c r="K298">
        <v>1</v>
      </c>
      <c r="L298">
        <v>0</v>
      </c>
      <c r="M298">
        <v>0</v>
      </c>
      <c r="N298">
        <v>0</v>
      </c>
      <c r="O298">
        <v>0</v>
      </c>
      <c r="P298" s="3">
        <v>0.23100000000000001</v>
      </c>
      <c r="Q298" s="3">
        <v>0.33300000000000002</v>
      </c>
      <c r="R298" s="3">
        <v>0.24099999999999999</v>
      </c>
      <c r="S298">
        <v>0</v>
      </c>
      <c r="T298" s="4">
        <v>-0.8</v>
      </c>
      <c r="U298">
        <v>0</v>
      </c>
      <c r="V298">
        <v>1</v>
      </c>
      <c r="W298" s="4">
        <v>-0.8</v>
      </c>
      <c r="X298" s="4">
        <v>-0.5</v>
      </c>
      <c r="Y298" s="4">
        <v>0.1</v>
      </c>
      <c r="Z298" s="4">
        <v>-0.4</v>
      </c>
      <c r="AA298" s="4">
        <v>0.4</v>
      </c>
      <c r="AB298">
        <v>0</v>
      </c>
      <c r="AC298">
        <v>0</v>
      </c>
      <c r="AD298" s="4">
        <v>0</v>
      </c>
      <c r="AE298" s="4">
        <v>0</v>
      </c>
      <c r="AF298" s="3">
        <f t="shared" si="16"/>
        <v>0.24615384615384617</v>
      </c>
      <c r="AG298" s="3">
        <f t="shared" si="17"/>
        <v>0.24615384615384617</v>
      </c>
      <c r="AH298" s="3">
        <f t="shared" si="18"/>
        <v>0.24615384615384617</v>
      </c>
      <c r="AI298" s="3">
        <f t="shared" si="19"/>
        <v>0.24311688311688312</v>
      </c>
    </row>
    <row r="299" spans="1:35" x14ac:dyDescent="0.2">
      <c r="A299" t="s">
        <v>182</v>
      </c>
      <c r="B299" t="s">
        <v>667</v>
      </c>
      <c r="C299">
        <v>5</v>
      </c>
      <c r="D299">
        <v>6</v>
      </c>
      <c r="E299">
        <v>6</v>
      </c>
      <c r="F299">
        <v>1</v>
      </c>
      <c r="G299">
        <v>1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1</v>
      </c>
      <c r="P299" s="3">
        <v>0.16700000000000001</v>
      </c>
      <c r="Q299" s="3">
        <v>0.16700000000000001</v>
      </c>
      <c r="R299" s="3">
        <v>0.14599999999999999</v>
      </c>
      <c r="S299">
        <v>0</v>
      </c>
      <c r="T299" s="4">
        <v>-0.9</v>
      </c>
      <c r="U299">
        <v>0</v>
      </c>
      <c r="V299">
        <v>0</v>
      </c>
      <c r="W299" s="4">
        <v>-0.9</v>
      </c>
      <c r="X299" s="4">
        <v>0</v>
      </c>
      <c r="Y299" s="4">
        <v>0.3</v>
      </c>
      <c r="Z299" s="4">
        <v>0.3</v>
      </c>
      <c r="AA299" s="4">
        <v>0</v>
      </c>
      <c r="AB299">
        <v>0</v>
      </c>
      <c r="AC299">
        <v>0</v>
      </c>
      <c r="AD299" s="4">
        <v>0</v>
      </c>
      <c r="AE299" s="4">
        <v>0</v>
      </c>
      <c r="AF299" s="3">
        <f t="shared" si="16"/>
        <v>0.15</v>
      </c>
      <c r="AG299" s="3">
        <f t="shared" si="17"/>
        <v>0.15</v>
      </c>
      <c r="AH299" s="3">
        <f t="shared" si="18"/>
        <v>0.15</v>
      </c>
      <c r="AI299" s="3">
        <f t="shared" si="19"/>
        <v>0.15181818181818182</v>
      </c>
    </row>
    <row r="300" spans="1:35" x14ac:dyDescent="0.2">
      <c r="A300" t="s">
        <v>195</v>
      </c>
      <c r="B300" t="s">
        <v>422</v>
      </c>
      <c r="C300">
        <v>140</v>
      </c>
      <c r="D300">
        <v>598</v>
      </c>
      <c r="E300">
        <v>530</v>
      </c>
      <c r="F300">
        <v>135</v>
      </c>
      <c r="G300">
        <v>93</v>
      </c>
      <c r="H300">
        <v>26</v>
      </c>
      <c r="I300">
        <v>0</v>
      </c>
      <c r="J300">
        <v>16</v>
      </c>
      <c r="K300">
        <v>61</v>
      </c>
      <c r="L300">
        <v>1</v>
      </c>
      <c r="M300">
        <v>3</v>
      </c>
      <c r="N300">
        <v>4</v>
      </c>
      <c r="O300">
        <v>12</v>
      </c>
      <c r="P300" s="3">
        <v>0.33300000000000002</v>
      </c>
      <c r="Q300" s="3">
        <v>0.39400000000000002</v>
      </c>
      <c r="R300" s="3">
        <v>0.317</v>
      </c>
      <c r="S300">
        <v>67</v>
      </c>
      <c r="T300" s="4">
        <v>-0.9</v>
      </c>
      <c r="U300">
        <v>5</v>
      </c>
      <c r="V300">
        <v>7</v>
      </c>
      <c r="W300" s="4">
        <v>-0.9</v>
      </c>
      <c r="X300" s="4">
        <v>-4.3</v>
      </c>
      <c r="Y300" s="4">
        <v>-0.6</v>
      </c>
      <c r="Z300" s="4">
        <v>-4.9000000000000004</v>
      </c>
      <c r="AA300" s="4">
        <v>2.6</v>
      </c>
      <c r="AB300">
        <v>0</v>
      </c>
      <c r="AC300">
        <v>0</v>
      </c>
      <c r="AD300" s="4">
        <v>0</v>
      </c>
      <c r="AE300" s="4">
        <v>3.1</v>
      </c>
      <c r="AF300" s="3">
        <f t="shared" si="16"/>
        <v>0.32274247491638797</v>
      </c>
      <c r="AG300" s="3">
        <f t="shared" si="17"/>
        <v>0.32211055276381911</v>
      </c>
      <c r="AH300" s="3">
        <f t="shared" si="18"/>
        <v>0.3211314475873544</v>
      </c>
      <c r="AI300" s="3">
        <f t="shared" si="19"/>
        <v>0.32253246753246756</v>
      </c>
    </row>
    <row r="301" spans="1:35" x14ac:dyDescent="0.2">
      <c r="A301" t="s">
        <v>195</v>
      </c>
      <c r="B301" t="s">
        <v>660</v>
      </c>
      <c r="C301">
        <v>13</v>
      </c>
      <c r="D301">
        <v>8</v>
      </c>
      <c r="E301">
        <v>6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1</v>
      </c>
      <c r="N301">
        <v>0</v>
      </c>
      <c r="O301">
        <v>0</v>
      </c>
      <c r="P301" s="3">
        <v>0.25</v>
      </c>
      <c r="Q301" s="3">
        <v>0</v>
      </c>
      <c r="R301" s="3">
        <v>0.17599999999999999</v>
      </c>
      <c r="S301">
        <v>0</v>
      </c>
      <c r="T301" s="4">
        <v>-0.9</v>
      </c>
      <c r="U301">
        <v>0</v>
      </c>
      <c r="V301">
        <v>1</v>
      </c>
      <c r="W301" s="4">
        <v>-0.9</v>
      </c>
      <c r="X301" s="4">
        <v>-0.5</v>
      </c>
      <c r="Y301" s="4">
        <v>0</v>
      </c>
      <c r="Z301" s="4">
        <v>-0.5</v>
      </c>
      <c r="AA301" s="4">
        <v>-1</v>
      </c>
      <c r="AB301">
        <v>0</v>
      </c>
      <c r="AC301">
        <v>0</v>
      </c>
      <c r="AD301" s="4">
        <v>0</v>
      </c>
      <c r="AE301" s="4">
        <v>0.1</v>
      </c>
      <c r="AF301" s="3">
        <f t="shared" si="16"/>
        <v>0.17499999999999999</v>
      </c>
      <c r="AG301" s="3">
        <f t="shared" si="17"/>
        <v>0.17499999999999999</v>
      </c>
      <c r="AH301" s="3">
        <f t="shared" si="18"/>
        <v>0.17499999999999999</v>
      </c>
      <c r="AI301" s="3">
        <f t="shared" si="19"/>
        <v>0.1461038961038961</v>
      </c>
    </row>
    <row r="302" spans="1:35" x14ac:dyDescent="0.2">
      <c r="A302" t="s">
        <v>197</v>
      </c>
      <c r="B302" t="s">
        <v>450</v>
      </c>
      <c r="C302">
        <v>45</v>
      </c>
      <c r="D302">
        <v>164</v>
      </c>
      <c r="E302">
        <v>146</v>
      </c>
      <c r="F302">
        <v>36</v>
      </c>
      <c r="G302">
        <v>26</v>
      </c>
      <c r="H302">
        <v>4</v>
      </c>
      <c r="I302">
        <v>1</v>
      </c>
      <c r="J302">
        <v>5</v>
      </c>
      <c r="K302">
        <v>17</v>
      </c>
      <c r="L302">
        <v>0</v>
      </c>
      <c r="M302">
        <v>0</v>
      </c>
      <c r="N302">
        <v>1</v>
      </c>
      <c r="O302">
        <v>2</v>
      </c>
      <c r="P302" s="3">
        <v>0.32300000000000001</v>
      </c>
      <c r="Q302" s="3">
        <v>0.39</v>
      </c>
      <c r="R302" s="3">
        <v>0.311</v>
      </c>
      <c r="S302">
        <v>17</v>
      </c>
      <c r="T302" s="4">
        <v>-1</v>
      </c>
      <c r="U302">
        <v>10</v>
      </c>
      <c r="V302">
        <v>1</v>
      </c>
      <c r="W302" s="4">
        <v>-1</v>
      </c>
      <c r="X302" s="4">
        <v>1.4</v>
      </c>
      <c r="Y302" s="4">
        <v>0</v>
      </c>
      <c r="Z302" s="4">
        <v>1.3</v>
      </c>
      <c r="AA302" s="4">
        <v>2.1</v>
      </c>
      <c r="AB302">
        <v>0</v>
      </c>
      <c r="AC302">
        <v>0</v>
      </c>
      <c r="AD302" s="4">
        <v>0</v>
      </c>
      <c r="AE302" s="4">
        <v>-0.6</v>
      </c>
      <c r="AF302" s="3">
        <f t="shared" si="16"/>
        <v>0.31646341463414634</v>
      </c>
      <c r="AG302" s="3">
        <f t="shared" si="17"/>
        <v>0.31646341463414634</v>
      </c>
      <c r="AH302" s="3">
        <f t="shared" si="18"/>
        <v>0.31454545454545452</v>
      </c>
      <c r="AI302" s="3">
        <f t="shared" si="19"/>
        <v>0.31538961038961039</v>
      </c>
    </row>
    <row r="303" spans="1:35" x14ac:dyDescent="0.2">
      <c r="A303" t="s">
        <v>197</v>
      </c>
      <c r="B303" t="s">
        <v>669</v>
      </c>
      <c r="C303">
        <v>2</v>
      </c>
      <c r="D303">
        <v>6</v>
      </c>
      <c r="E303">
        <v>5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 s="3">
        <v>0.16700000000000001</v>
      </c>
      <c r="Q303" s="3">
        <v>0</v>
      </c>
      <c r="R303" s="3">
        <v>0.115</v>
      </c>
      <c r="S303">
        <v>0</v>
      </c>
      <c r="T303" s="4">
        <v>-1</v>
      </c>
      <c r="U303">
        <v>0</v>
      </c>
      <c r="V303">
        <v>0</v>
      </c>
      <c r="W303" s="4">
        <v>-1</v>
      </c>
      <c r="X303" s="4">
        <v>0</v>
      </c>
      <c r="Y303" s="4">
        <v>0.2</v>
      </c>
      <c r="Z303" s="4">
        <v>0.2</v>
      </c>
      <c r="AA303" s="4">
        <v>0.8</v>
      </c>
      <c r="AB303">
        <v>0</v>
      </c>
      <c r="AC303">
        <v>0</v>
      </c>
      <c r="AD303" s="4">
        <v>0</v>
      </c>
      <c r="AE303" s="4">
        <v>-0.2</v>
      </c>
      <c r="AF303" s="3">
        <f t="shared" si="16"/>
        <v>0.11666666666666665</v>
      </c>
      <c r="AG303" s="3">
        <f t="shared" si="17"/>
        <v>0.11666666666666665</v>
      </c>
      <c r="AH303" s="3">
        <f t="shared" si="18"/>
        <v>0.11666666666666665</v>
      </c>
      <c r="AI303" s="3">
        <f t="shared" si="19"/>
        <v>9.7597402597402599E-2</v>
      </c>
    </row>
    <row r="304" spans="1:35" x14ac:dyDescent="0.2">
      <c r="A304" t="s">
        <v>98</v>
      </c>
      <c r="B304" t="s">
        <v>149</v>
      </c>
      <c r="C304">
        <v>67</v>
      </c>
      <c r="D304">
        <v>175</v>
      </c>
      <c r="E304">
        <v>161</v>
      </c>
      <c r="F304">
        <v>41</v>
      </c>
      <c r="G304">
        <v>28</v>
      </c>
      <c r="H304">
        <v>7</v>
      </c>
      <c r="I304">
        <v>1</v>
      </c>
      <c r="J304">
        <v>5</v>
      </c>
      <c r="K304">
        <v>14</v>
      </c>
      <c r="L304">
        <v>0</v>
      </c>
      <c r="M304">
        <v>0</v>
      </c>
      <c r="N304">
        <v>0</v>
      </c>
      <c r="O304">
        <v>1</v>
      </c>
      <c r="P304" s="3">
        <v>0.314</v>
      </c>
      <c r="Q304" s="3">
        <v>0.40400000000000003</v>
      </c>
      <c r="R304" s="3">
        <v>0.311</v>
      </c>
      <c r="S304">
        <v>19</v>
      </c>
      <c r="T304" s="4">
        <v>-1</v>
      </c>
      <c r="U304">
        <v>0</v>
      </c>
      <c r="V304">
        <v>0</v>
      </c>
      <c r="W304" s="4">
        <v>-1</v>
      </c>
      <c r="X304" s="4">
        <v>0</v>
      </c>
      <c r="Y304" s="4">
        <v>-0.1</v>
      </c>
      <c r="Z304" s="4">
        <v>-0.1</v>
      </c>
      <c r="AA304" s="4">
        <v>0.6</v>
      </c>
      <c r="AB304">
        <v>47</v>
      </c>
      <c r="AC304">
        <v>12</v>
      </c>
      <c r="AD304" s="4">
        <v>0.4</v>
      </c>
      <c r="AE304" s="4">
        <v>0</v>
      </c>
      <c r="AF304" s="3">
        <f t="shared" si="16"/>
        <v>0.31628571428571428</v>
      </c>
      <c r="AG304" s="3">
        <f t="shared" si="17"/>
        <v>0.31628571428571428</v>
      </c>
      <c r="AH304" s="3">
        <f t="shared" si="18"/>
        <v>0.31628571428571428</v>
      </c>
      <c r="AI304" s="3">
        <f t="shared" si="19"/>
        <v>0.31467532467532466</v>
      </c>
    </row>
    <row r="305" spans="1:35" x14ac:dyDescent="0.2">
      <c r="A305" t="s">
        <v>161</v>
      </c>
      <c r="B305" t="s">
        <v>780</v>
      </c>
      <c r="C305">
        <v>3</v>
      </c>
      <c r="D305">
        <v>4</v>
      </c>
      <c r="E305">
        <v>4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 s="3">
        <v>0</v>
      </c>
      <c r="Q305" s="3">
        <v>0</v>
      </c>
      <c r="R305" s="3">
        <v>0</v>
      </c>
      <c r="S305">
        <v>0</v>
      </c>
      <c r="T305" s="4">
        <v>-1.1000000000000001</v>
      </c>
      <c r="U305">
        <v>0</v>
      </c>
      <c r="V305">
        <v>0</v>
      </c>
      <c r="W305" s="4">
        <v>-1.1000000000000001</v>
      </c>
      <c r="X305" s="4">
        <v>0</v>
      </c>
      <c r="Y305" s="4">
        <v>0.3</v>
      </c>
      <c r="Z305" s="4">
        <v>0.3</v>
      </c>
      <c r="AA305" s="4">
        <v>0</v>
      </c>
      <c r="AB305">
        <v>0</v>
      </c>
      <c r="AC305">
        <v>0</v>
      </c>
      <c r="AD305" s="4">
        <v>0</v>
      </c>
      <c r="AE305" s="4">
        <v>0</v>
      </c>
      <c r="AF305" s="3">
        <f t="shared" si="16"/>
        <v>0</v>
      </c>
      <c r="AG305" s="3">
        <f t="shared" si="17"/>
        <v>0</v>
      </c>
      <c r="AH305" s="3">
        <f t="shared" si="18"/>
        <v>0</v>
      </c>
      <c r="AI305" s="3">
        <f t="shared" si="19"/>
        <v>0</v>
      </c>
    </row>
    <row r="306" spans="1:35" x14ac:dyDescent="0.2">
      <c r="A306" t="s">
        <v>195</v>
      </c>
      <c r="B306" t="s">
        <v>1122</v>
      </c>
      <c r="C306">
        <v>3</v>
      </c>
      <c r="D306">
        <v>4</v>
      </c>
      <c r="E306">
        <v>4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 s="3">
        <v>0</v>
      </c>
      <c r="Q306" s="3">
        <v>0</v>
      </c>
      <c r="R306" s="3">
        <v>0</v>
      </c>
      <c r="S306">
        <v>0</v>
      </c>
      <c r="T306" s="4">
        <v>-1.1000000000000001</v>
      </c>
      <c r="U306">
        <v>0</v>
      </c>
      <c r="V306">
        <v>0</v>
      </c>
      <c r="W306" s="4">
        <v>-1.1000000000000001</v>
      </c>
      <c r="X306" s="4">
        <v>0</v>
      </c>
      <c r="Y306" s="4">
        <v>0</v>
      </c>
      <c r="Z306" s="4">
        <v>0</v>
      </c>
      <c r="AA306" s="4">
        <v>-0.1</v>
      </c>
      <c r="AB306">
        <v>0</v>
      </c>
      <c r="AC306">
        <v>0</v>
      </c>
      <c r="AD306" s="4">
        <v>0</v>
      </c>
      <c r="AE306" s="4">
        <v>0</v>
      </c>
      <c r="AF306" s="3">
        <f t="shared" si="16"/>
        <v>0</v>
      </c>
      <c r="AG306" s="3">
        <f t="shared" si="17"/>
        <v>0</v>
      </c>
      <c r="AH306" s="3">
        <f t="shared" si="18"/>
        <v>0</v>
      </c>
      <c r="AI306" s="3">
        <f t="shared" si="19"/>
        <v>0</v>
      </c>
    </row>
    <row r="307" spans="1:35" x14ac:dyDescent="0.2">
      <c r="A307" t="s">
        <v>195</v>
      </c>
      <c r="B307" t="s">
        <v>425</v>
      </c>
      <c r="C307">
        <v>112</v>
      </c>
      <c r="D307">
        <v>454</v>
      </c>
      <c r="E307">
        <v>426</v>
      </c>
      <c r="F307">
        <v>115</v>
      </c>
      <c r="G307">
        <v>73</v>
      </c>
      <c r="H307">
        <v>24</v>
      </c>
      <c r="I307">
        <v>3</v>
      </c>
      <c r="J307">
        <v>15</v>
      </c>
      <c r="K307">
        <v>17</v>
      </c>
      <c r="L307">
        <v>2</v>
      </c>
      <c r="M307">
        <v>6</v>
      </c>
      <c r="N307">
        <v>5</v>
      </c>
      <c r="O307">
        <v>4</v>
      </c>
      <c r="P307" s="3">
        <v>0.30399999999999999</v>
      </c>
      <c r="Q307" s="3">
        <v>0.44600000000000001</v>
      </c>
      <c r="R307" s="3">
        <v>0.315</v>
      </c>
      <c r="S307">
        <v>51</v>
      </c>
      <c r="T307" s="4">
        <v>-1.1000000000000001</v>
      </c>
      <c r="U307">
        <v>16</v>
      </c>
      <c r="V307">
        <v>3</v>
      </c>
      <c r="W307" s="4">
        <v>-1.1000000000000001</v>
      </c>
      <c r="X307" s="4">
        <v>1.2</v>
      </c>
      <c r="Y307" s="4">
        <v>-2.6</v>
      </c>
      <c r="Z307" s="4">
        <v>-1.5</v>
      </c>
      <c r="AA307" s="4">
        <v>2.2000000000000002</v>
      </c>
      <c r="AB307">
        <v>0</v>
      </c>
      <c r="AC307">
        <v>0</v>
      </c>
      <c r="AD307" s="4">
        <v>0</v>
      </c>
      <c r="AE307" s="4">
        <v>4.3</v>
      </c>
      <c r="AF307" s="3">
        <f t="shared" si="16"/>
        <v>0.32290748898678412</v>
      </c>
      <c r="AG307" s="3">
        <f t="shared" si="17"/>
        <v>0.32123893805309733</v>
      </c>
      <c r="AH307" s="3">
        <f t="shared" si="18"/>
        <v>0.32078774617067835</v>
      </c>
      <c r="AI307" s="3">
        <f t="shared" si="19"/>
        <v>0.32246753246753251</v>
      </c>
    </row>
    <row r="308" spans="1:35" x14ac:dyDescent="0.2">
      <c r="A308" t="s">
        <v>161</v>
      </c>
      <c r="B308" t="s">
        <v>440</v>
      </c>
      <c r="C308">
        <v>82</v>
      </c>
      <c r="D308">
        <v>280</v>
      </c>
      <c r="E308">
        <v>243</v>
      </c>
      <c r="F308">
        <v>63</v>
      </c>
      <c r="G308">
        <v>47</v>
      </c>
      <c r="H308">
        <v>10</v>
      </c>
      <c r="I308">
        <v>0</v>
      </c>
      <c r="J308">
        <v>6</v>
      </c>
      <c r="K308">
        <v>32</v>
      </c>
      <c r="L308">
        <v>3</v>
      </c>
      <c r="M308">
        <v>3</v>
      </c>
      <c r="N308">
        <v>2</v>
      </c>
      <c r="O308">
        <v>5</v>
      </c>
      <c r="P308" s="3">
        <v>0.35</v>
      </c>
      <c r="Q308" s="3">
        <v>0.374</v>
      </c>
      <c r="R308" s="3">
        <v>0.313</v>
      </c>
      <c r="S308">
        <v>31</v>
      </c>
      <c r="T308" s="4">
        <v>-1.1000000000000001</v>
      </c>
      <c r="U308">
        <v>13</v>
      </c>
      <c r="V308">
        <v>2</v>
      </c>
      <c r="W308" s="4">
        <v>-1.1000000000000001</v>
      </c>
      <c r="X308" s="4">
        <v>1.1000000000000001</v>
      </c>
      <c r="Y308" s="4">
        <v>-1.2</v>
      </c>
      <c r="Z308" s="4">
        <v>-0.1</v>
      </c>
      <c r="AA308" s="4">
        <v>4.7</v>
      </c>
      <c r="AB308">
        <v>0</v>
      </c>
      <c r="AC308">
        <v>0</v>
      </c>
      <c r="AD308" s="4">
        <v>0</v>
      </c>
      <c r="AE308" s="4">
        <v>1.6</v>
      </c>
      <c r="AF308" s="3">
        <f t="shared" si="16"/>
        <v>0.32607142857142862</v>
      </c>
      <c r="AG308" s="3">
        <f t="shared" si="17"/>
        <v>0.32202166064981952</v>
      </c>
      <c r="AH308" s="3">
        <f t="shared" si="18"/>
        <v>0.32724014336917567</v>
      </c>
      <c r="AI308" s="3">
        <f t="shared" si="19"/>
        <v>0.32597402597402597</v>
      </c>
    </row>
    <row r="309" spans="1:35" x14ac:dyDescent="0.2">
      <c r="A309" t="s">
        <v>182</v>
      </c>
      <c r="B309" t="s">
        <v>429</v>
      </c>
      <c r="C309">
        <v>93</v>
      </c>
      <c r="D309">
        <v>372</v>
      </c>
      <c r="E309">
        <v>335</v>
      </c>
      <c r="F309">
        <v>87</v>
      </c>
      <c r="G309">
        <v>62</v>
      </c>
      <c r="H309">
        <v>16</v>
      </c>
      <c r="I309">
        <v>0</v>
      </c>
      <c r="J309">
        <v>9</v>
      </c>
      <c r="K309">
        <v>36</v>
      </c>
      <c r="L309">
        <v>0</v>
      </c>
      <c r="M309">
        <v>0</v>
      </c>
      <c r="N309">
        <v>1</v>
      </c>
      <c r="O309">
        <v>7</v>
      </c>
      <c r="P309" s="3">
        <v>0.33100000000000002</v>
      </c>
      <c r="Q309" s="3">
        <v>0.38800000000000001</v>
      </c>
      <c r="R309" s="3">
        <v>0.315</v>
      </c>
      <c r="S309">
        <v>41</v>
      </c>
      <c r="T309" s="4">
        <v>-1.2</v>
      </c>
      <c r="U309">
        <v>0</v>
      </c>
      <c r="V309">
        <v>0</v>
      </c>
      <c r="W309" s="4">
        <v>-1.2</v>
      </c>
      <c r="X309" s="4">
        <v>0</v>
      </c>
      <c r="Y309" s="4">
        <v>-1.3</v>
      </c>
      <c r="Z309" s="4">
        <v>-1.3</v>
      </c>
      <c r="AA309" s="4">
        <v>-2.2999999999999998</v>
      </c>
      <c r="AB309">
        <v>0</v>
      </c>
      <c r="AC309">
        <v>0</v>
      </c>
      <c r="AD309" s="4">
        <v>0</v>
      </c>
      <c r="AE309" s="4">
        <v>0</v>
      </c>
      <c r="AF309" s="3">
        <f t="shared" si="16"/>
        <v>0.31989247311827956</v>
      </c>
      <c r="AG309" s="3">
        <f t="shared" si="17"/>
        <v>0.31989247311827956</v>
      </c>
      <c r="AH309" s="3">
        <f t="shared" si="18"/>
        <v>0.31903485254691688</v>
      </c>
      <c r="AI309" s="3">
        <f t="shared" si="19"/>
        <v>0.31941558441558443</v>
      </c>
    </row>
    <row r="310" spans="1:35" x14ac:dyDescent="0.2">
      <c r="A310" t="s">
        <v>157</v>
      </c>
      <c r="B310" t="s">
        <v>554</v>
      </c>
      <c r="C310">
        <v>13</v>
      </c>
      <c r="D310">
        <v>38</v>
      </c>
      <c r="E310">
        <v>34</v>
      </c>
      <c r="F310">
        <v>9</v>
      </c>
      <c r="G310">
        <v>9</v>
      </c>
      <c r="H310">
        <v>0</v>
      </c>
      <c r="I310">
        <v>0</v>
      </c>
      <c r="J310">
        <v>0</v>
      </c>
      <c r="K310">
        <v>4</v>
      </c>
      <c r="L310">
        <v>0</v>
      </c>
      <c r="M310">
        <v>0</v>
      </c>
      <c r="N310">
        <v>0</v>
      </c>
      <c r="O310">
        <v>0</v>
      </c>
      <c r="P310" s="3">
        <v>0.34200000000000003</v>
      </c>
      <c r="Q310" s="3">
        <v>0.26500000000000001</v>
      </c>
      <c r="R310" s="3">
        <v>0.28000000000000003</v>
      </c>
      <c r="S310">
        <v>3</v>
      </c>
      <c r="T310" s="4">
        <v>-1.2</v>
      </c>
      <c r="U310">
        <v>3</v>
      </c>
      <c r="V310">
        <v>0</v>
      </c>
      <c r="W310" s="4">
        <v>-1.2</v>
      </c>
      <c r="X310" s="4">
        <v>0.6</v>
      </c>
      <c r="Y310" s="4">
        <v>-0.7</v>
      </c>
      <c r="Z310" s="4">
        <v>-0.1</v>
      </c>
      <c r="AA310" s="4">
        <v>0.1</v>
      </c>
      <c r="AB310">
        <v>0</v>
      </c>
      <c r="AC310">
        <v>0</v>
      </c>
      <c r="AD310" s="4">
        <v>0</v>
      </c>
      <c r="AE310" s="4">
        <v>0</v>
      </c>
      <c r="AF310" s="3">
        <f t="shared" si="16"/>
        <v>0.28684210526315784</v>
      </c>
      <c r="AG310" s="3">
        <f t="shared" si="17"/>
        <v>0.28684210526315784</v>
      </c>
      <c r="AH310" s="3">
        <f t="shared" si="18"/>
        <v>0.28684210526315784</v>
      </c>
      <c r="AI310" s="3">
        <f t="shared" si="19"/>
        <v>0.28590909090909095</v>
      </c>
    </row>
    <row r="311" spans="1:35" x14ac:dyDescent="0.2">
      <c r="A311" t="s">
        <v>183</v>
      </c>
      <c r="B311" t="s">
        <v>466</v>
      </c>
      <c r="C311">
        <v>45</v>
      </c>
      <c r="D311">
        <v>137</v>
      </c>
      <c r="E311">
        <v>125</v>
      </c>
      <c r="F311">
        <v>34</v>
      </c>
      <c r="G311">
        <v>27</v>
      </c>
      <c r="H311">
        <v>5</v>
      </c>
      <c r="I311">
        <v>0</v>
      </c>
      <c r="J311">
        <v>2</v>
      </c>
      <c r="K311">
        <v>12</v>
      </c>
      <c r="L311">
        <v>0</v>
      </c>
      <c r="M311">
        <v>0</v>
      </c>
      <c r="N311">
        <v>0</v>
      </c>
      <c r="O311">
        <v>1</v>
      </c>
      <c r="P311" s="3">
        <v>0.33600000000000002</v>
      </c>
      <c r="Q311" s="3">
        <v>0.36</v>
      </c>
      <c r="R311" s="3">
        <v>0.307</v>
      </c>
      <c r="S311">
        <v>14</v>
      </c>
      <c r="T311" s="4">
        <v>-1.2</v>
      </c>
      <c r="U311">
        <v>7</v>
      </c>
      <c r="V311">
        <v>2</v>
      </c>
      <c r="W311" s="4">
        <v>-1.2</v>
      </c>
      <c r="X311" s="4">
        <v>0.2</v>
      </c>
      <c r="Y311" s="4">
        <v>0.6</v>
      </c>
      <c r="Z311" s="4">
        <v>0.8</v>
      </c>
      <c r="AA311" s="4">
        <v>1.4</v>
      </c>
      <c r="AB311">
        <v>0</v>
      </c>
      <c r="AC311">
        <v>0</v>
      </c>
      <c r="AD311" s="4">
        <v>0</v>
      </c>
      <c r="AE311" s="4">
        <v>0</v>
      </c>
      <c r="AF311" s="3">
        <f t="shared" si="16"/>
        <v>0.31350364963503652</v>
      </c>
      <c r="AG311" s="3">
        <f t="shared" si="17"/>
        <v>0.31350364963503652</v>
      </c>
      <c r="AH311" s="3">
        <f t="shared" si="18"/>
        <v>0.31350364963503652</v>
      </c>
      <c r="AI311" s="3">
        <f t="shared" si="19"/>
        <v>0.31324675324675322</v>
      </c>
    </row>
    <row r="312" spans="1:35" x14ac:dyDescent="0.2">
      <c r="A312" t="s">
        <v>182</v>
      </c>
      <c r="B312" t="s">
        <v>643</v>
      </c>
      <c r="C312">
        <v>12</v>
      </c>
      <c r="D312">
        <v>17</v>
      </c>
      <c r="E312">
        <v>17</v>
      </c>
      <c r="F312">
        <v>4</v>
      </c>
      <c r="G312">
        <v>3</v>
      </c>
      <c r="H312">
        <v>1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 s="3">
        <v>0.23499999999999999</v>
      </c>
      <c r="Q312" s="3">
        <v>0.29399999999999998</v>
      </c>
      <c r="R312" s="3">
        <v>0.22700000000000001</v>
      </c>
      <c r="S312">
        <v>0</v>
      </c>
      <c r="T312" s="4">
        <v>-1.3</v>
      </c>
      <c r="U312">
        <v>0</v>
      </c>
      <c r="V312">
        <v>0</v>
      </c>
      <c r="W312" s="4">
        <v>-1.3</v>
      </c>
      <c r="X312" s="4">
        <v>0</v>
      </c>
      <c r="Y312" s="4">
        <v>0</v>
      </c>
      <c r="Z312" s="4">
        <v>0</v>
      </c>
      <c r="AA312" s="4">
        <v>-0.4</v>
      </c>
      <c r="AB312">
        <v>0</v>
      </c>
      <c r="AC312">
        <v>0</v>
      </c>
      <c r="AD312" s="4">
        <v>0</v>
      </c>
      <c r="AE312" s="4">
        <v>0</v>
      </c>
      <c r="AF312" s="3">
        <f t="shared" si="16"/>
        <v>0.2323529411764706</v>
      </c>
      <c r="AG312" s="3">
        <f t="shared" si="17"/>
        <v>0.2323529411764706</v>
      </c>
      <c r="AH312" s="3">
        <f t="shared" si="18"/>
        <v>0.2323529411764706</v>
      </c>
      <c r="AI312" s="3">
        <f t="shared" si="19"/>
        <v>0.23279220779220777</v>
      </c>
    </row>
    <row r="313" spans="1:35" x14ac:dyDescent="0.2">
      <c r="A313" t="s">
        <v>161</v>
      </c>
      <c r="B313" t="s">
        <v>427</v>
      </c>
      <c r="C313">
        <v>108</v>
      </c>
      <c r="D313">
        <v>426</v>
      </c>
      <c r="E313">
        <v>389</v>
      </c>
      <c r="F313">
        <v>100</v>
      </c>
      <c r="G313">
        <v>65</v>
      </c>
      <c r="H313">
        <v>19</v>
      </c>
      <c r="I313">
        <v>3</v>
      </c>
      <c r="J313">
        <v>13</v>
      </c>
      <c r="K313">
        <v>32</v>
      </c>
      <c r="L313">
        <v>0</v>
      </c>
      <c r="M313">
        <v>1</v>
      </c>
      <c r="N313">
        <v>4</v>
      </c>
      <c r="O313">
        <v>11</v>
      </c>
      <c r="P313" s="3">
        <v>0.312</v>
      </c>
      <c r="Q313" s="3">
        <v>0.42199999999999999</v>
      </c>
      <c r="R313" s="3">
        <v>0.315</v>
      </c>
      <c r="S313">
        <v>47</v>
      </c>
      <c r="T313" s="4">
        <v>-1.3</v>
      </c>
      <c r="U313">
        <v>8</v>
      </c>
      <c r="V313">
        <v>1</v>
      </c>
      <c r="W313" s="4">
        <v>-1.3</v>
      </c>
      <c r="X313" s="4">
        <v>0.1</v>
      </c>
      <c r="Y313" s="4">
        <v>-3</v>
      </c>
      <c r="Z313" s="4">
        <v>-2.9</v>
      </c>
      <c r="AA313" s="4">
        <v>-1.4</v>
      </c>
      <c r="AB313">
        <v>0</v>
      </c>
      <c r="AC313">
        <v>0</v>
      </c>
      <c r="AD313" s="4">
        <v>0</v>
      </c>
      <c r="AE313" s="4">
        <v>2</v>
      </c>
      <c r="AF313" s="3">
        <f t="shared" si="16"/>
        <v>0.31960093896713609</v>
      </c>
      <c r="AG313" s="3">
        <f t="shared" si="17"/>
        <v>0.31960093896713609</v>
      </c>
      <c r="AH313" s="3">
        <f t="shared" si="18"/>
        <v>0.31662790697674414</v>
      </c>
      <c r="AI313" s="3">
        <f t="shared" si="19"/>
        <v>0.31935064935064933</v>
      </c>
    </row>
    <row r="314" spans="1:35" x14ac:dyDescent="0.2">
      <c r="A314" t="s">
        <v>205</v>
      </c>
      <c r="B314" t="s">
        <v>662</v>
      </c>
      <c r="C314">
        <v>17</v>
      </c>
      <c r="D314">
        <v>11</v>
      </c>
      <c r="E314">
        <v>10</v>
      </c>
      <c r="F314">
        <v>1</v>
      </c>
      <c r="G314">
        <v>0</v>
      </c>
      <c r="H314">
        <v>1</v>
      </c>
      <c r="I314">
        <v>0</v>
      </c>
      <c r="J314">
        <v>0</v>
      </c>
      <c r="K314">
        <v>1</v>
      </c>
      <c r="L314">
        <v>0</v>
      </c>
      <c r="M314">
        <v>0</v>
      </c>
      <c r="N314">
        <v>0</v>
      </c>
      <c r="O314">
        <v>0</v>
      </c>
      <c r="P314" s="3">
        <v>0.182</v>
      </c>
      <c r="Q314" s="3">
        <v>0.2</v>
      </c>
      <c r="R314" s="3">
        <v>0.17499999999999999</v>
      </c>
      <c r="S314">
        <v>0</v>
      </c>
      <c r="T314" s="4">
        <v>-1.3</v>
      </c>
      <c r="U314">
        <v>0</v>
      </c>
      <c r="V314">
        <v>0</v>
      </c>
      <c r="W314" s="4">
        <v>-1.3</v>
      </c>
      <c r="X314" s="4">
        <v>0</v>
      </c>
      <c r="Y314" s="4">
        <v>-0.5</v>
      </c>
      <c r="Z314" s="4">
        <v>-0.5</v>
      </c>
      <c r="AA314" s="4">
        <v>-0.1</v>
      </c>
      <c r="AB314">
        <v>0</v>
      </c>
      <c r="AC314">
        <v>0</v>
      </c>
      <c r="AD314" s="4">
        <v>0</v>
      </c>
      <c r="AE314" s="4">
        <v>0</v>
      </c>
      <c r="AF314" s="3">
        <f t="shared" si="16"/>
        <v>0.17727272727272728</v>
      </c>
      <c r="AG314" s="3">
        <f t="shared" si="17"/>
        <v>0.17727272727272728</v>
      </c>
      <c r="AH314" s="3">
        <f t="shared" si="18"/>
        <v>0.17727272727272728</v>
      </c>
      <c r="AI314" s="3">
        <f t="shared" si="19"/>
        <v>0.17129870129870131</v>
      </c>
    </row>
    <row r="315" spans="1:35" x14ac:dyDescent="0.2">
      <c r="A315" t="s">
        <v>98</v>
      </c>
      <c r="B315" t="s">
        <v>176</v>
      </c>
      <c r="C315">
        <v>99</v>
      </c>
      <c r="D315">
        <v>403</v>
      </c>
      <c r="E315">
        <v>363</v>
      </c>
      <c r="F315">
        <v>101</v>
      </c>
      <c r="G315">
        <v>77</v>
      </c>
      <c r="H315">
        <v>18</v>
      </c>
      <c r="I315">
        <v>0</v>
      </c>
      <c r="J315">
        <v>6</v>
      </c>
      <c r="K315">
        <v>33</v>
      </c>
      <c r="L315">
        <v>0</v>
      </c>
      <c r="M315">
        <v>3</v>
      </c>
      <c r="N315">
        <v>4</v>
      </c>
      <c r="O315">
        <v>16</v>
      </c>
      <c r="P315" s="3">
        <v>0.34</v>
      </c>
      <c r="Q315" s="3">
        <v>0.377</v>
      </c>
      <c r="R315" s="3">
        <v>0.314</v>
      </c>
      <c r="S315">
        <v>45</v>
      </c>
      <c r="T315" s="4">
        <v>-1.3</v>
      </c>
      <c r="U315">
        <v>1</v>
      </c>
      <c r="V315">
        <v>0</v>
      </c>
      <c r="W315" s="4">
        <v>-1.3</v>
      </c>
      <c r="X315" s="4">
        <v>-1.3</v>
      </c>
      <c r="Y315" s="4">
        <v>-3.3</v>
      </c>
      <c r="Z315" s="4">
        <v>-4.5999999999999996</v>
      </c>
      <c r="AA315" s="4">
        <v>0.3</v>
      </c>
      <c r="AB315">
        <v>103</v>
      </c>
      <c r="AC315">
        <v>23</v>
      </c>
      <c r="AD315" s="4">
        <v>-1.2</v>
      </c>
      <c r="AE315" s="4">
        <v>0</v>
      </c>
      <c r="AF315" s="3">
        <f t="shared" si="16"/>
        <v>0.32009925558312657</v>
      </c>
      <c r="AG315" s="3">
        <f t="shared" si="17"/>
        <v>0.32009925558312657</v>
      </c>
      <c r="AH315" s="3">
        <f t="shared" si="18"/>
        <v>0.31695331695331697</v>
      </c>
      <c r="AI315" s="3">
        <f t="shared" si="19"/>
        <v>0.32110389610389611</v>
      </c>
    </row>
    <row r="316" spans="1:35" x14ac:dyDescent="0.2">
      <c r="A316" t="s">
        <v>205</v>
      </c>
      <c r="B316" t="s">
        <v>442</v>
      </c>
      <c r="C316">
        <v>100</v>
      </c>
      <c r="D316">
        <v>319</v>
      </c>
      <c r="E316">
        <v>294</v>
      </c>
      <c r="F316">
        <v>72</v>
      </c>
      <c r="G316">
        <v>41</v>
      </c>
      <c r="H316">
        <v>19</v>
      </c>
      <c r="I316">
        <v>2</v>
      </c>
      <c r="J316">
        <v>10</v>
      </c>
      <c r="K316">
        <v>24</v>
      </c>
      <c r="L316">
        <v>0</v>
      </c>
      <c r="M316">
        <v>1</v>
      </c>
      <c r="N316">
        <v>0</v>
      </c>
      <c r="O316">
        <v>5</v>
      </c>
      <c r="P316" s="3">
        <v>0.30399999999999999</v>
      </c>
      <c r="Q316" s="3">
        <v>0.42499999999999999</v>
      </c>
      <c r="R316" s="3">
        <v>0.313</v>
      </c>
      <c r="S316">
        <v>35</v>
      </c>
      <c r="T316" s="4">
        <v>-1.3</v>
      </c>
      <c r="U316">
        <v>20</v>
      </c>
      <c r="V316">
        <v>4</v>
      </c>
      <c r="W316" s="4">
        <v>-1.3</v>
      </c>
      <c r="X316" s="4">
        <v>2</v>
      </c>
      <c r="Y316" s="4">
        <v>0.9</v>
      </c>
      <c r="Z316" s="4">
        <v>2.9</v>
      </c>
      <c r="AA316" s="4">
        <v>-5.2</v>
      </c>
      <c r="AB316">
        <v>0</v>
      </c>
      <c r="AC316">
        <v>0</v>
      </c>
      <c r="AD316" s="4">
        <v>0</v>
      </c>
      <c r="AE316" s="4">
        <v>0</v>
      </c>
      <c r="AF316" s="3">
        <f t="shared" si="16"/>
        <v>0.31771159874608151</v>
      </c>
      <c r="AG316" s="3">
        <f t="shared" si="17"/>
        <v>0.31771159874608151</v>
      </c>
      <c r="AH316" s="3">
        <f t="shared" si="18"/>
        <v>0.31771159874608151</v>
      </c>
      <c r="AI316" s="3">
        <f t="shared" si="19"/>
        <v>0.31564935064935062</v>
      </c>
    </row>
    <row r="317" spans="1:35" x14ac:dyDescent="0.2">
      <c r="A317" t="s">
        <v>157</v>
      </c>
      <c r="B317" t="s">
        <v>435</v>
      </c>
      <c r="C317">
        <v>93</v>
      </c>
      <c r="D317">
        <v>357</v>
      </c>
      <c r="E317">
        <v>328</v>
      </c>
      <c r="F317">
        <v>87</v>
      </c>
      <c r="G317">
        <v>61</v>
      </c>
      <c r="H317">
        <v>16</v>
      </c>
      <c r="I317">
        <v>0</v>
      </c>
      <c r="J317">
        <v>10</v>
      </c>
      <c r="K317">
        <v>25</v>
      </c>
      <c r="L317">
        <v>0</v>
      </c>
      <c r="M317">
        <v>2</v>
      </c>
      <c r="N317">
        <v>2</v>
      </c>
      <c r="O317">
        <v>7</v>
      </c>
      <c r="P317" s="3">
        <v>0.31900000000000001</v>
      </c>
      <c r="Q317" s="3">
        <v>0.40500000000000003</v>
      </c>
      <c r="R317" s="3">
        <v>0.314</v>
      </c>
      <c r="S317">
        <v>39</v>
      </c>
      <c r="T317" s="4">
        <v>-1.4</v>
      </c>
      <c r="U317">
        <v>1</v>
      </c>
      <c r="V317">
        <v>1</v>
      </c>
      <c r="W317" s="4">
        <v>-1.4</v>
      </c>
      <c r="X317" s="4">
        <v>-1.4</v>
      </c>
      <c r="Y317" s="4">
        <v>-0.8</v>
      </c>
      <c r="Z317" s="4">
        <v>-2.2999999999999998</v>
      </c>
      <c r="AA317" s="4">
        <v>0.4</v>
      </c>
      <c r="AB317">
        <v>0</v>
      </c>
      <c r="AC317">
        <v>0</v>
      </c>
      <c r="AD317" s="4">
        <v>0</v>
      </c>
      <c r="AE317" s="4">
        <v>0</v>
      </c>
      <c r="AF317" s="3">
        <f t="shared" si="16"/>
        <v>0.3187675070028011</v>
      </c>
      <c r="AG317" s="3">
        <f t="shared" si="17"/>
        <v>0.3187675070028011</v>
      </c>
      <c r="AH317" s="3">
        <f t="shared" si="18"/>
        <v>0.31699164345403896</v>
      </c>
      <c r="AI317" s="3">
        <f t="shared" si="19"/>
        <v>0.31792207792207794</v>
      </c>
    </row>
    <row r="318" spans="1:35" x14ac:dyDescent="0.2">
      <c r="A318" t="s">
        <v>205</v>
      </c>
      <c r="B318" t="s">
        <v>464</v>
      </c>
      <c r="C318">
        <v>38</v>
      </c>
      <c r="D318">
        <v>160</v>
      </c>
      <c r="E318">
        <v>152</v>
      </c>
      <c r="F318">
        <v>40</v>
      </c>
      <c r="G318">
        <v>29</v>
      </c>
      <c r="H318">
        <v>5</v>
      </c>
      <c r="I318">
        <v>0</v>
      </c>
      <c r="J318">
        <v>6</v>
      </c>
      <c r="K318">
        <v>7</v>
      </c>
      <c r="L318">
        <v>0</v>
      </c>
      <c r="M318">
        <v>1</v>
      </c>
      <c r="N318">
        <v>0</v>
      </c>
      <c r="O318">
        <v>3</v>
      </c>
      <c r="P318" s="3">
        <v>0.3</v>
      </c>
      <c r="Q318" s="3">
        <v>0.41399999999999998</v>
      </c>
      <c r="R318" s="3">
        <v>0.307</v>
      </c>
      <c r="S318">
        <v>16</v>
      </c>
      <c r="T318" s="4">
        <v>-1.4</v>
      </c>
      <c r="U318">
        <v>3</v>
      </c>
      <c r="V318">
        <v>1</v>
      </c>
      <c r="W318" s="4">
        <v>-1.4</v>
      </c>
      <c r="X318" s="4">
        <v>-0.3</v>
      </c>
      <c r="Y318" s="4">
        <v>0.4</v>
      </c>
      <c r="Z318" s="4">
        <v>0.2</v>
      </c>
      <c r="AA318" s="4">
        <v>4.3</v>
      </c>
      <c r="AB318">
        <v>0</v>
      </c>
      <c r="AC318">
        <v>0</v>
      </c>
      <c r="AD318" s="4">
        <v>0</v>
      </c>
      <c r="AE318" s="4">
        <v>0</v>
      </c>
      <c r="AF318" s="3">
        <f t="shared" si="16"/>
        <v>0.31218750000000001</v>
      </c>
      <c r="AG318" s="3">
        <f t="shared" si="17"/>
        <v>0.31218750000000001</v>
      </c>
      <c r="AH318" s="3">
        <f t="shared" si="18"/>
        <v>0.31218750000000001</v>
      </c>
      <c r="AI318" s="3">
        <f t="shared" si="19"/>
        <v>0.3097402597402597</v>
      </c>
    </row>
    <row r="319" spans="1:35" x14ac:dyDescent="0.2">
      <c r="A319" t="s">
        <v>157</v>
      </c>
      <c r="B319" t="s">
        <v>426</v>
      </c>
      <c r="C319">
        <v>135</v>
      </c>
      <c r="D319">
        <v>563</v>
      </c>
      <c r="E319">
        <v>529</v>
      </c>
      <c r="F319">
        <v>147</v>
      </c>
      <c r="G319">
        <v>106</v>
      </c>
      <c r="H319">
        <v>24</v>
      </c>
      <c r="I319">
        <v>3</v>
      </c>
      <c r="J319">
        <v>14</v>
      </c>
      <c r="K319">
        <v>31</v>
      </c>
      <c r="L319">
        <v>0</v>
      </c>
      <c r="M319">
        <v>1</v>
      </c>
      <c r="N319">
        <v>2</v>
      </c>
      <c r="O319">
        <v>23</v>
      </c>
      <c r="P319" s="3">
        <v>0.318</v>
      </c>
      <c r="Q319" s="3">
        <v>0.41399999999999998</v>
      </c>
      <c r="R319" s="3">
        <v>0.315</v>
      </c>
      <c r="S319">
        <v>63</v>
      </c>
      <c r="T319" s="4">
        <v>-1.4</v>
      </c>
      <c r="U319">
        <v>17</v>
      </c>
      <c r="V319">
        <v>1</v>
      </c>
      <c r="W319" s="4">
        <v>-1.4</v>
      </c>
      <c r="X319" s="4">
        <v>1.8</v>
      </c>
      <c r="Y319" s="4">
        <v>-3.6</v>
      </c>
      <c r="Z319" s="4">
        <v>-1.8</v>
      </c>
      <c r="AA319" s="4">
        <v>1.2</v>
      </c>
      <c r="AB319">
        <v>0</v>
      </c>
      <c r="AC319">
        <v>0</v>
      </c>
      <c r="AD319" s="4">
        <v>0</v>
      </c>
      <c r="AE319" s="4">
        <v>0.8</v>
      </c>
      <c r="AF319" s="3">
        <f t="shared" si="16"/>
        <v>0.32078152753108352</v>
      </c>
      <c r="AG319" s="3">
        <f t="shared" si="17"/>
        <v>0.32078152753108352</v>
      </c>
      <c r="AH319" s="3">
        <f t="shared" si="18"/>
        <v>0.3196460176991151</v>
      </c>
      <c r="AI319" s="3">
        <f t="shared" si="19"/>
        <v>0.32025974025974024</v>
      </c>
    </row>
    <row r="320" spans="1:35" x14ac:dyDescent="0.2">
      <c r="A320" t="s">
        <v>183</v>
      </c>
      <c r="B320" t="s">
        <v>517</v>
      </c>
      <c r="C320">
        <v>20</v>
      </c>
      <c r="D320">
        <v>71</v>
      </c>
      <c r="E320">
        <v>65</v>
      </c>
      <c r="F320">
        <v>13</v>
      </c>
      <c r="G320">
        <v>7</v>
      </c>
      <c r="H320">
        <v>2</v>
      </c>
      <c r="I320">
        <v>0</v>
      </c>
      <c r="J320">
        <v>4</v>
      </c>
      <c r="K320">
        <v>5</v>
      </c>
      <c r="L320">
        <v>0</v>
      </c>
      <c r="M320">
        <v>1</v>
      </c>
      <c r="N320">
        <v>0</v>
      </c>
      <c r="O320">
        <v>1</v>
      </c>
      <c r="P320" s="3">
        <v>0.26800000000000002</v>
      </c>
      <c r="Q320" s="3">
        <v>0.41499999999999998</v>
      </c>
      <c r="R320" s="3">
        <v>0.29299999999999998</v>
      </c>
      <c r="S320">
        <v>6</v>
      </c>
      <c r="T320" s="4">
        <v>-1.5</v>
      </c>
      <c r="U320">
        <v>2</v>
      </c>
      <c r="V320">
        <v>1</v>
      </c>
      <c r="W320" s="4">
        <v>-1.5</v>
      </c>
      <c r="X320" s="4">
        <v>-0.2</v>
      </c>
      <c r="Y320" s="4">
        <v>0.3</v>
      </c>
      <c r="Z320" s="4">
        <v>0.2</v>
      </c>
      <c r="AA320" s="4">
        <v>1.4</v>
      </c>
      <c r="AB320">
        <v>0</v>
      </c>
      <c r="AC320">
        <v>0</v>
      </c>
      <c r="AD320" s="4">
        <v>0</v>
      </c>
      <c r="AE320" s="4">
        <v>0</v>
      </c>
      <c r="AF320" s="3">
        <f t="shared" si="16"/>
        <v>0.29577464788732394</v>
      </c>
      <c r="AG320" s="3">
        <f t="shared" si="17"/>
        <v>0.29577464788732394</v>
      </c>
      <c r="AH320" s="3">
        <f t="shared" si="18"/>
        <v>0.29577464788732394</v>
      </c>
      <c r="AI320" s="3">
        <f t="shared" si="19"/>
        <v>0.29136363636363632</v>
      </c>
    </row>
    <row r="321" spans="1:35" x14ac:dyDescent="0.2">
      <c r="A321" t="s">
        <v>195</v>
      </c>
      <c r="B321" t="s">
        <v>434</v>
      </c>
      <c r="C321">
        <v>103</v>
      </c>
      <c r="D321">
        <v>398</v>
      </c>
      <c r="E321">
        <v>366</v>
      </c>
      <c r="F321">
        <v>93</v>
      </c>
      <c r="G321">
        <v>60</v>
      </c>
      <c r="H321">
        <v>19</v>
      </c>
      <c r="I321">
        <v>0</v>
      </c>
      <c r="J321">
        <v>14</v>
      </c>
      <c r="K321">
        <v>30</v>
      </c>
      <c r="L321">
        <v>0</v>
      </c>
      <c r="M321">
        <v>0</v>
      </c>
      <c r="N321">
        <v>2</v>
      </c>
      <c r="O321">
        <v>12</v>
      </c>
      <c r="P321" s="3">
        <v>0.309</v>
      </c>
      <c r="Q321" s="3">
        <v>0.42099999999999999</v>
      </c>
      <c r="R321" s="3">
        <v>0.314</v>
      </c>
      <c r="S321">
        <v>44</v>
      </c>
      <c r="T321" s="4">
        <v>-1.5</v>
      </c>
      <c r="U321">
        <v>4</v>
      </c>
      <c r="V321">
        <v>1</v>
      </c>
      <c r="W321" s="4">
        <v>-1.5</v>
      </c>
      <c r="X321" s="4">
        <v>-0.7</v>
      </c>
      <c r="Y321" s="4">
        <v>-1.7</v>
      </c>
      <c r="Z321" s="4">
        <v>-2.4</v>
      </c>
      <c r="AA321" s="4">
        <v>-1.7</v>
      </c>
      <c r="AB321">
        <v>0</v>
      </c>
      <c r="AC321">
        <v>0</v>
      </c>
      <c r="AD321" s="4">
        <v>0</v>
      </c>
      <c r="AE321" s="4">
        <v>0.6</v>
      </c>
      <c r="AF321" s="3">
        <f t="shared" si="16"/>
        <v>0.31846733668341709</v>
      </c>
      <c r="AG321" s="3">
        <f t="shared" si="17"/>
        <v>0.31846733668341709</v>
      </c>
      <c r="AH321" s="3">
        <f t="shared" si="18"/>
        <v>0.31687500000000002</v>
      </c>
      <c r="AI321" s="3">
        <f t="shared" si="19"/>
        <v>0.31727272727272726</v>
      </c>
    </row>
    <row r="322" spans="1:35" x14ac:dyDescent="0.2">
      <c r="A322" t="s">
        <v>205</v>
      </c>
      <c r="B322" t="s">
        <v>481</v>
      </c>
      <c r="C322">
        <v>39</v>
      </c>
      <c r="D322">
        <v>139</v>
      </c>
      <c r="E322">
        <v>124</v>
      </c>
      <c r="F322">
        <v>30</v>
      </c>
      <c r="G322">
        <v>23</v>
      </c>
      <c r="H322">
        <v>2</v>
      </c>
      <c r="I322">
        <v>0</v>
      </c>
      <c r="J322">
        <v>5</v>
      </c>
      <c r="K322">
        <v>14</v>
      </c>
      <c r="L322">
        <v>0</v>
      </c>
      <c r="M322">
        <v>0</v>
      </c>
      <c r="N322">
        <v>1</v>
      </c>
      <c r="O322">
        <v>5</v>
      </c>
      <c r="P322" s="3">
        <v>0.317</v>
      </c>
      <c r="Q322" s="3">
        <v>0.379</v>
      </c>
      <c r="R322" s="3">
        <v>0.30399999999999999</v>
      </c>
      <c r="S322">
        <v>14</v>
      </c>
      <c r="T322" s="4">
        <v>-1.6</v>
      </c>
      <c r="U322">
        <v>1</v>
      </c>
      <c r="V322">
        <v>1</v>
      </c>
      <c r="W322" s="4">
        <v>-1.6</v>
      </c>
      <c r="X322" s="4">
        <v>-0.7</v>
      </c>
      <c r="Y322" s="4">
        <v>-0.9</v>
      </c>
      <c r="Z322" s="4">
        <v>-1.7</v>
      </c>
      <c r="AA322" s="4">
        <v>1.8</v>
      </c>
      <c r="AB322">
        <v>0</v>
      </c>
      <c r="AC322">
        <v>0</v>
      </c>
      <c r="AD322" s="4">
        <v>0</v>
      </c>
      <c r="AE322" s="4">
        <v>0</v>
      </c>
      <c r="AF322" s="3">
        <f t="shared" si="16"/>
        <v>0.30935251798561153</v>
      </c>
      <c r="AG322" s="3">
        <f t="shared" si="17"/>
        <v>0.30935251798561153</v>
      </c>
      <c r="AH322" s="3">
        <f t="shared" si="18"/>
        <v>0.30714285714285716</v>
      </c>
      <c r="AI322" s="3">
        <f t="shared" si="19"/>
        <v>0.30831168831168831</v>
      </c>
    </row>
    <row r="323" spans="1:35" x14ac:dyDescent="0.2">
      <c r="A323" t="s">
        <v>182</v>
      </c>
      <c r="B323" t="s">
        <v>579</v>
      </c>
      <c r="C323">
        <v>31</v>
      </c>
      <c r="D323">
        <v>43</v>
      </c>
      <c r="E323">
        <v>40</v>
      </c>
      <c r="F323">
        <v>8</v>
      </c>
      <c r="G323">
        <v>5</v>
      </c>
      <c r="H323">
        <v>1</v>
      </c>
      <c r="I323">
        <v>0</v>
      </c>
      <c r="J323">
        <v>2</v>
      </c>
      <c r="K323">
        <v>2</v>
      </c>
      <c r="L323">
        <v>0</v>
      </c>
      <c r="M323">
        <v>1</v>
      </c>
      <c r="N323">
        <v>0</v>
      </c>
      <c r="O323">
        <v>1</v>
      </c>
      <c r="P323" s="3">
        <v>0.25600000000000001</v>
      </c>
      <c r="Q323" s="3">
        <v>0.375</v>
      </c>
      <c r="R323" s="3">
        <v>0.27300000000000002</v>
      </c>
      <c r="S323">
        <v>3</v>
      </c>
      <c r="T323" s="4">
        <v>-1.6</v>
      </c>
      <c r="U323">
        <v>0</v>
      </c>
      <c r="V323">
        <v>0</v>
      </c>
      <c r="W323" s="4">
        <v>-1.6</v>
      </c>
      <c r="X323" s="4">
        <v>0</v>
      </c>
      <c r="Y323" s="4">
        <v>0</v>
      </c>
      <c r="Z323" s="4">
        <v>0</v>
      </c>
      <c r="AA323" s="4">
        <v>0</v>
      </c>
      <c r="AB323">
        <v>0</v>
      </c>
      <c r="AC323">
        <v>0</v>
      </c>
      <c r="AD323" s="4">
        <v>0</v>
      </c>
      <c r="AE323" s="4">
        <v>0</v>
      </c>
      <c r="AF323" s="3">
        <f t="shared" ref="AF323:AF386" si="20">(0.7*(K323+M323)+0.9*G323+1.25*H323+1.6*I323+2*J323)/D323</f>
        <v>0.27558139534883719</v>
      </c>
      <c r="AG323" s="3">
        <f t="shared" ref="AG323:AG386" si="21">(0.7*(K323+M323-L323)+0.9*G323+1.25*H323+1.6*I323+2*J323)/(D323-L323)</f>
        <v>0.27558139534883719</v>
      </c>
      <c r="AH323" s="3">
        <f t="shared" ref="AH323:AH386" si="22">(0.7*(K323+M323-NL323)+0.9*G323+1.25*H323+1.6*I323+2*J323)/(D323-L323+N323)</f>
        <v>0.27558139534883719</v>
      </c>
      <c r="AI323" s="3">
        <f t="shared" ref="AI323:AI386" si="23">(1.8*P323+Q323)/3.08</f>
        <v>0.27136363636363636</v>
      </c>
    </row>
    <row r="324" spans="1:35" x14ac:dyDescent="0.2">
      <c r="A324" t="s">
        <v>98</v>
      </c>
      <c r="B324" t="s">
        <v>175</v>
      </c>
      <c r="C324">
        <v>44</v>
      </c>
      <c r="D324">
        <v>135</v>
      </c>
      <c r="E324">
        <v>126</v>
      </c>
      <c r="F324">
        <v>31</v>
      </c>
      <c r="G324">
        <v>19</v>
      </c>
      <c r="H324">
        <v>6</v>
      </c>
      <c r="I324">
        <v>0</v>
      </c>
      <c r="J324">
        <v>6</v>
      </c>
      <c r="K324">
        <v>6</v>
      </c>
      <c r="L324">
        <v>0</v>
      </c>
      <c r="M324">
        <v>1</v>
      </c>
      <c r="N324">
        <v>2</v>
      </c>
      <c r="O324">
        <v>3</v>
      </c>
      <c r="P324" s="3">
        <v>0.28100000000000003</v>
      </c>
      <c r="Q324" s="3">
        <v>0.437</v>
      </c>
      <c r="R324" s="3">
        <v>0.30399999999999999</v>
      </c>
      <c r="S324">
        <v>13</v>
      </c>
      <c r="T324" s="4">
        <v>-1.6</v>
      </c>
      <c r="U324">
        <v>0</v>
      </c>
      <c r="V324">
        <v>0</v>
      </c>
      <c r="W324" s="4">
        <v>-1.6</v>
      </c>
      <c r="X324" s="4">
        <v>0</v>
      </c>
      <c r="Y324" s="4">
        <v>-0.7</v>
      </c>
      <c r="Z324" s="4">
        <v>-0.7</v>
      </c>
      <c r="AA324" s="4">
        <v>-0.1</v>
      </c>
      <c r="AB324">
        <v>42</v>
      </c>
      <c r="AC324">
        <v>5</v>
      </c>
      <c r="AD324" s="4">
        <v>-1.2</v>
      </c>
      <c r="AE324" s="4">
        <v>0</v>
      </c>
      <c r="AF324" s="3">
        <f t="shared" si="20"/>
        <v>0.30740740740740741</v>
      </c>
      <c r="AG324" s="3">
        <f t="shared" si="21"/>
        <v>0.30740740740740741</v>
      </c>
      <c r="AH324" s="3">
        <f t="shared" si="22"/>
        <v>0.3029197080291971</v>
      </c>
      <c r="AI324" s="3">
        <f t="shared" si="23"/>
        <v>0.3061038961038961</v>
      </c>
    </row>
    <row r="325" spans="1:35" x14ac:dyDescent="0.2">
      <c r="A325" t="s">
        <v>98</v>
      </c>
      <c r="B325" t="s">
        <v>173</v>
      </c>
      <c r="C325">
        <v>77</v>
      </c>
      <c r="D325">
        <v>244</v>
      </c>
      <c r="E325">
        <v>225</v>
      </c>
      <c r="F325">
        <v>59</v>
      </c>
      <c r="G325">
        <v>40</v>
      </c>
      <c r="H325">
        <v>12</v>
      </c>
      <c r="I325">
        <v>0</v>
      </c>
      <c r="J325">
        <v>7</v>
      </c>
      <c r="K325">
        <v>18</v>
      </c>
      <c r="L325">
        <v>1</v>
      </c>
      <c r="M325">
        <v>0</v>
      </c>
      <c r="N325">
        <v>1</v>
      </c>
      <c r="O325">
        <v>8</v>
      </c>
      <c r="P325" s="3">
        <v>0.316</v>
      </c>
      <c r="Q325" s="3">
        <v>0.40899999999999997</v>
      </c>
      <c r="R325" s="3">
        <v>0.31</v>
      </c>
      <c r="S325">
        <v>26</v>
      </c>
      <c r="T325" s="4">
        <v>-1.6</v>
      </c>
      <c r="U325">
        <v>1</v>
      </c>
      <c r="V325">
        <v>0</v>
      </c>
      <c r="W325" s="4">
        <v>-1.6</v>
      </c>
      <c r="X325" s="4">
        <v>-0.5</v>
      </c>
      <c r="Y325" s="4">
        <v>-3.9</v>
      </c>
      <c r="Z325" s="4">
        <v>-4.4000000000000004</v>
      </c>
      <c r="AA325" s="4">
        <v>1</v>
      </c>
      <c r="AB325">
        <v>58</v>
      </c>
      <c r="AC325">
        <v>11</v>
      </c>
      <c r="AD325" s="4">
        <v>-0.9</v>
      </c>
      <c r="AE325" s="4">
        <v>0</v>
      </c>
      <c r="AF325" s="3">
        <f t="shared" si="20"/>
        <v>0.31803278688524589</v>
      </c>
      <c r="AG325" s="3">
        <f t="shared" si="21"/>
        <v>0.31646090534979426</v>
      </c>
      <c r="AH325" s="3">
        <f t="shared" si="22"/>
        <v>0.31803278688524589</v>
      </c>
      <c r="AI325" s="3">
        <f t="shared" si="23"/>
        <v>0.31746753246753245</v>
      </c>
    </row>
    <row r="326" spans="1:35" x14ac:dyDescent="0.2">
      <c r="A326" t="s">
        <v>161</v>
      </c>
      <c r="B326" t="s">
        <v>617</v>
      </c>
      <c r="C326">
        <v>23</v>
      </c>
      <c r="D326">
        <v>34</v>
      </c>
      <c r="E326">
        <v>31</v>
      </c>
      <c r="F326">
        <v>5</v>
      </c>
      <c r="G326">
        <v>3</v>
      </c>
      <c r="H326">
        <v>0</v>
      </c>
      <c r="I326">
        <v>0</v>
      </c>
      <c r="J326">
        <v>2</v>
      </c>
      <c r="K326">
        <v>3</v>
      </c>
      <c r="L326">
        <v>0</v>
      </c>
      <c r="M326">
        <v>0</v>
      </c>
      <c r="N326">
        <v>0</v>
      </c>
      <c r="O326">
        <v>0</v>
      </c>
      <c r="P326" s="3">
        <v>0.23499999999999999</v>
      </c>
      <c r="Q326" s="3">
        <v>0.35499999999999998</v>
      </c>
      <c r="R326" s="3">
        <v>0.25600000000000001</v>
      </c>
      <c r="S326">
        <v>2</v>
      </c>
      <c r="T326" s="4">
        <v>-1.7</v>
      </c>
      <c r="U326">
        <v>0</v>
      </c>
      <c r="V326">
        <v>0</v>
      </c>
      <c r="W326" s="4">
        <v>-1.7</v>
      </c>
      <c r="X326" s="4">
        <v>0</v>
      </c>
      <c r="Y326" s="4">
        <v>0</v>
      </c>
      <c r="Z326" s="4">
        <v>0</v>
      </c>
      <c r="AA326" s="4">
        <v>0.5</v>
      </c>
      <c r="AB326">
        <v>0</v>
      </c>
      <c r="AC326">
        <v>0</v>
      </c>
      <c r="AD326" s="4">
        <v>0</v>
      </c>
      <c r="AE326" s="4">
        <v>0.2</v>
      </c>
      <c r="AF326" s="3">
        <f t="shared" si="20"/>
        <v>0.25882352941176473</v>
      </c>
      <c r="AG326" s="3">
        <f t="shared" si="21"/>
        <v>0.25882352941176473</v>
      </c>
      <c r="AH326" s="3">
        <f t="shared" si="22"/>
        <v>0.25882352941176473</v>
      </c>
      <c r="AI326" s="3">
        <f t="shared" si="23"/>
        <v>0.2525974025974026</v>
      </c>
    </row>
    <row r="327" spans="1:35" x14ac:dyDescent="0.2">
      <c r="A327" t="s">
        <v>182</v>
      </c>
      <c r="B327" t="s">
        <v>433</v>
      </c>
      <c r="C327">
        <v>128</v>
      </c>
      <c r="D327">
        <v>519</v>
      </c>
      <c r="E327">
        <v>473</v>
      </c>
      <c r="F327">
        <v>123</v>
      </c>
      <c r="G327">
        <v>86</v>
      </c>
      <c r="H327">
        <v>18</v>
      </c>
      <c r="I327">
        <v>1</v>
      </c>
      <c r="J327">
        <v>18</v>
      </c>
      <c r="K327">
        <v>38</v>
      </c>
      <c r="L327">
        <v>1</v>
      </c>
      <c r="M327">
        <v>3</v>
      </c>
      <c r="N327">
        <v>5</v>
      </c>
      <c r="O327">
        <v>23</v>
      </c>
      <c r="P327" s="3">
        <v>0.316</v>
      </c>
      <c r="Q327" s="3">
        <v>0.41599999999999998</v>
      </c>
      <c r="R327" s="3">
        <v>0.314</v>
      </c>
      <c r="S327">
        <v>57</v>
      </c>
      <c r="T327" s="4">
        <v>-1.8</v>
      </c>
      <c r="U327">
        <v>1</v>
      </c>
      <c r="V327">
        <v>2</v>
      </c>
      <c r="W327" s="4">
        <v>-1.8</v>
      </c>
      <c r="X327" s="4">
        <v>-2.4</v>
      </c>
      <c r="Y327" s="4">
        <v>-6.9</v>
      </c>
      <c r="Z327" s="4">
        <v>-9.3000000000000007</v>
      </c>
      <c r="AA327" s="4">
        <v>-0.1</v>
      </c>
      <c r="AB327">
        <v>0</v>
      </c>
      <c r="AC327">
        <v>0</v>
      </c>
      <c r="AD327" s="4">
        <v>0</v>
      </c>
      <c r="AE327" s="4">
        <v>0</v>
      </c>
      <c r="AF327" s="3">
        <f t="shared" si="20"/>
        <v>0.32023121387283238</v>
      </c>
      <c r="AG327" s="3">
        <f t="shared" si="21"/>
        <v>0.31949806949806953</v>
      </c>
      <c r="AH327" s="3">
        <f t="shared" si="22"/>
        <v>0.31778202676864248</v>
      </c>
      <c r="AI327" s="3">
        <f t="shared" si="23"/>
        <v>0.31974025974025971</v>
      </c>
    </row>
    <row r="328" spans="1:35" x14ac:dyDescent="0.2">
      <c r="A328" t="s">
        <v>183</v>
      </c>
      <c r="B328" t="s">
        <v>1000</v>
      </c>
      <c r="C328">
        <v>6</v>
      </c>
      <c r="D328">
        <v>7</v>
      </c>
      <c r="E328">
        <v>7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 s="3">
        <v>0</v>
      </c>
      <c r="Q328" s="3">
        <v>0</v>
      </c>
      <c r="R328" s="3">
        <v>0</v>
      </c>
      <c r="S328">
        <v>-1</v>
      </c>
      <c r="T328" s="4">
        <v>-1.8</v>
      </c>
      <c r="U328">
        <v>0</v>
      </c>
      <c r="V328">
        <v>0</v>
      </c>
      <c r="W328" s="4">
        <v>-1.8</v>
      </c>
      <c r="X328" s="4">
        <v>0</v>
      </c>
      <c r="Y328" s="4">
        <v>0</v>
      </c>
      <c r="Z328" s="4">
        <v>0</v>
      </c>
      <c r="AA328" s="4">
        <v>-0.2</v>
      </c>
      <c r="AB328">
        <v>0</v>
      </c>
      <c r="AC328">
        <v>0</v>
      </c>
      <c r="AD328" s="4">
        <v>0</v>
      </c>
      <c r="AE328" s="4">
        <v>0</v>
      </c>
      <c r="AF328" s="3">
        <f t="shared" si="20"/>
        <v>0</v>
      </c>
      <c r="AG328" s="3">
        <f t="shared" si="21"/>
        <v>0</v>
      </c>
      <c r="AH328" s="3">
        <f t="shared" si="22"/>
        <v>0</v>
      </c>
      <c r="AI328" s="3">
        <f t="shared" si="23"/>
        <v>0</v>
      </c>
    </row>
    <row r="329" spans="1:35" x14ac:dyDescent="0.2">
      <c r="A329" t="s">
        <v>161</v>
      </c>
      <c r="B329" t="s">
        <v>611</v>
      </c>
      <c r="C329">
        <v>10</v>
      </c>
      <c r="D329">
        <v>39</v>
      </c>
      <c r="E329">
        <v>37</v>
      </c>
      <c r="F329">
        <v>7</v>
      </c>
      <c r="G329">
        <v>4</v>
      </c>
      <c r="H329">
        <v>1</v>
      </c>
      <c r="I329">
        <v>0</v>
      </c>
      <c r="J329">
        <v>2</v>
      </c>
      <c r="K329">
        <v>2</v>
      </c>
      <c r="L329">
        <v>0</v>
      </c>
      <c r="M329">
        <v>0</v>
      </c>
      <c r="N329">
        <v>0</v>
      </c>
      <c r="O329">
        <v>1</v>
      </c>
      <c r="P329" s="3">
        <v>0.23100000000000001</v>
      </c>
      <c r="Q329" s="3">
        <v>0.378</v>
      </c>
      <c r="R329" s="3">
        <v>0.26</v>
      </c>
      <c r="S329">
        <v>2</v>
      </c>
      <c r="T329" s="4">
        <v>-1.9</v>
      </c>
      <c r="U329">
        <v>0</v>
      </c>
      <c r="V329">
        <v>0</v>
      </c>
      <c r="W329" s="4">
        <v>-1.9</v>
      </c>
      <c r="X329" s="4">
        <v>0</v>
      </c>
      <c r="Y329" s="4">
        <v>-0.2</v>
      </c>
      <c r="Z329" s="4">
        <v>-0.2</v>
      </c>
      <c r="AA329" s="4">
        <v>0.1</v>
      </c>
      <c r="AB329">
        <v>0</v>
      </c>
      <c r="AC329">
        <v>0</v>
      </c>
      <c r="AD329" s="4">
        <v>0</v>
      </c>
      <c r="AE329" s="4">
        <v>0.3</v>
      </c>
      <c r="AF329" s="3">
        <f t="shared" si="20"/>
        <v>0.26282051282051283</v>
      </c>
      <c r="AG329" s="3">
        <f t="shared" si="21"/>
        <v>0.26282051282051283</v>
      </c>
      <c r="AH329" s="3">
        <f t="shared" si="22"/>
        <v>0.26282051282051283</v>
      </c>
      <c r="AI329" s="3">
        <f t="shared" si="23"/>
        <v>0.25772727272727275</v>
      </c>
    </row>
    <row r="330" spans="1:35" x14ac:dyDescent="0.2">
      <c r="A330" t="s">
        <v>157</v>
      </c>
      <c r="B330" t="s">
        <v>552</v>
      </c>
      <c r="C330">
        <v>21</v>
      </c>
      <c r="D330">
        <v>61</v>
      </c>
      <c r="E330">
        <v>56</v>
      </c>
      <c r="F330">
        <v>13</v>
      </c>
      <c r="G330">
        <v>9</v>
      </c>
      <c r="H330">
        <v>3</v>
      </c>
      <c r="I330">
        <v>0</v>
      </c>
      <c r="J330">
        <v>1</v>
      </c>
      <c r="K330">
        <v>3</v>
      </c>
      <c r="L330">
        <v>0</v>
      </c>
      <c r="M330">
        <v>2</v>
      </c>
      <c r="N330">
        <v>0</v>
      </c>
      <c r="O330">
        <v>2</v>
      </c>
      <c r="P330" s="3">
        <v>0.29499999999999998</v>
      </c>
      <c r="Q330" s="3">
        <v>0.33900000000000002</v>
      </c>
      <c r="R330" s="3">
        <v>0.28000000000000003</v>
      </c>
      <c r="S330">
        <v>5</v>
      </c>
      <c r="T330" s="4">
        <v>-1.9</v>
      </c>
      <c r="U330">
        <v>0</v>
      </c>
      <c r="V330">
        <v>1</v>
      </c>
      <c r="W330" s="4">
        <v>-1.9</v>
      </c>
      <c r="X330" s="4">
        <v>-0.7</v>
      </c>
      <c r="Y330" s="4">
        <v>0</v>
      </c>
      <c r="Z330" s="4">
        <v>-0.7</v>
      </c>
      <c r="AA330" s="4">
        <v>1.9</v>
      </c>
      <c r="AB330">
        <v>0</v>
      </c>
      <c r="AC330">
        <v>0</v>
      </c>
      <c r="AD330" s="4">
        <v>0</v>
      </c>
      <c r="AE330" s="4">
        <v>0</v>
      </c>
      <c r="AF330" s="3">
        <f t="shared" si="20"/>
        <v>0.28442622950819674</v>
      </c>
      <c r="AG330" s="3">
        <f t="shared" si="21"/>
        <v>0.28442622950819674</v>
      </c>
      <c r="AH330" s="3">
        <f t="shared" si="22"/>
        <v>0.28442622950819674</v>
      </c>
      <c r="AI330" s="3">
        <f t="shared" si="23"/>
        <v>0.28246753246753248</v>
      </c>
    </row>
    <row r="331" spans="1:35" x14ac:dyDescent="0.2">
      <c r="A331" t="s">
        <v>157</v>
      </c>
      <c r="B331" t="s">
        <v>627</v>
      </c>
      <c r="C331">
        <v>14</v>
      </c>
      <c r="D331">
        <v>33</v>
      </c>
      <c r="E331">
        <v>32</v>
      </c>
      <c r="F331">
        <v>6</v>
      </c>
      <c r="G331">
        <v>2</v>
      </c>
      <c r="H331">
        <v>3</v>
      </c>
      <c r="I331">
        <v>0</v>
      </c>
      <c r="J331">
        <v>1</v>
      </c>
      <c r="K331">
        <v>1</v>
      </c>
      <c r="L331">
        <v>0</v>
      </c>
      <c r="M331">
        <v>0</v>
      </c>
      <c r="N331">
        <v>0</v>
      </c>
      <c r="O331">
        <v>3</v>
      </c>
      <c r="P331" s="3">
        <v>0.21199999999999999</v>
      </c>
      <c r="Q331" s="3">
        <v>0.375</v>
      </c>
      <c r="R331" s="3">
        <v>0.247</v>
      </c>
      <c r="S331">
        <v>1</v>
      </c>
      <c r="T331" s="4">
        <v>-1.9</v>
      </c>
      <c r="U331">
        <v>0</v>
      </c>
      <c r="V331">
        <v>0</v>
      </c>
      <c r="W331" s="4">
        <v>-1.9</v>
      </c>
      <c r="X331" s="4">
        <v>0</v>
      </c>
      <c r="Y331" s="4">
        <v>0</v>
      </c>
      <c r="Z331" s="4">
        <v>0</v>
      </c>
      <c r="AA331" s="4">
        <v>-0.3</v>
      </c>
      <c r="AB331">
        <v>0</v>
      </c>
      <c r="AC331">
        <v>0</v>
      </c>
      <c r="AD331" s="4">
        <v>0</v>
      </c>
      <c r="AE331" s="4">
        <v>0</v>
      </c>
      <c r="AF331" s="3">
        <f t="shared" si="20"/>
        <v>0.25</v>
      </c>
      <c r="AG331" s="3">
        <f t="shared" si="21"/>
        <v>0.25</v>
      </c>
      <c r="AH331" s="3">
        <f t="shared" si="22"/>
        <v>0.25</v>
      </c>
      <c r="AI331" s="3">
        <f t="shared" si="23"/>
        <v>0.24564935064935062</v>
      </c>
    </row>
    <row r="332" spans="1:35" x14ac:dyDescent="0.2">
      <c r="A332" t="s">
        <v>195</v>
      </c>
      <c r="B332" t="s">
        <v>656</v>
      </c>
      <c r="C332">
        <v>5</v>
      </c>
      <c r="D332">
        <v>20</v>
      </c>
      <c r="E332">
        <v>19</v>
      </c>
      <c r="F332">
        <v>3</v>
      </c>
      <c r="G332">
        <v>2</v>
      </c>
      <c r="H332">
        <v>0</v>
      </c>
      <c r="I332">
        <v>1</v>
      </c>
      <c r="J332">
        <v>0</v>
      </c>
      <c r="K332">
        <v>1</v>
      </c>
      <c r="L332">
        <v>0</v>
      </c>
      <c r="M332">
        <v>0</v>
      </c>
      <c r="N332">
        <v>0</v>
      </c>
      <c r="O332">
        <v>0</v>
      </c>
      <c r="P332" s="3">
        <v>0.2</v>
      </c>
      <c r="Q332" s="3">
        <v>0.26300000000000001</v>
      </c>
      <c r="R332" s="3">
        <v>0.2</v>
      </c>
      <c r="S332">
        <v>0</v>
      </c>
      <c r="T332" s="4">
        <v>-2</v>
      </c>
      <c r="U332">
        <v>0</v>
      </c>
      <c r="V332">
        <v>0</v>
      </c>
      <c r="W332" s="4">
        <v>-2</v>
      </c>
      <c r="X332" s="4">
        <v>0</v>
      </c>
      <c r="Y332" s="4">
        <v>-0.1</v>
      </c>
      <c r="Z332" s="4">
        <v>-0.1</v>
      </c>
      <c r="AA332" s="4">
        <v>-0.5</v>
      </c>
      <c r="AB332">
        <v>0</v>
      </c>
      <c r="AC332">
        <v>0</v>
      </c>
      <c r="AD332" s="4">
        <v>0</v>
      </c>
      <c r="AE332" s="4">
        <v>0.5</v>
      </c>
      <c r="AF332" s="3">
        <f t="shared" si="20"/>
        <v>0.20499999999999999</v>
      </c>
      <c r="AG332" s="3">
        <f t="shared" si="21"/>
        <v>0.20499999999999999</v>
      </c>
      <c r="AH332" s="3">
        <f t="shared" si="22"/>
        <v>0.20499999999999999</v>
      </c>
      <c r="AI332" s="3">
        <f t="shared" si="23"/>
        <v>0.20227272727272727</v>
      </c>
    </row>
    <row r="333" spans="1:35" x14ac:dyDescent="0.2">
      <c r="A333" t="s">
        <v>182</v>
      </c>
      <c r="B333" t="s">
        <v>569</v>
      </c>
      <c r="C333">
        <v>22</v>
      </c>
      <c r="D333">
        <v>56</v>
      </c>
      <c r="E333">
        <v>51</v>
      </c>
      <c r="F333">
        <v>12</v>
      </c>
      <c r="G333">
        <v>10</v>
      </c>
      <c r="H333">
        <v>1</v>
      </c>
      <c r="I333">
        <v>0</v>
      </c>
      <c r="J333">
        <v>1</v>
      </c>
      <c r="K333">
        <v>5</v>
      </c>
      <c r="L333">
        <v>0</v>
      </c>
      <c r="M333">
        <v>0</v>
      </c>
      <c r="N333">
        <v>0</v>
      </c>
      <c r="O333">
        <v>4</v>
      </c>
      <c r="P333" s="3">
        <v>0.30399999999999999</v>
      </c>
      <c r="Q333" s="3">
        <v>0.314</v>
      </c>
      <c r="R333" s="3">
        <v>0.27600000000000002</v>
      </c>
      <c r="S333">
        <v>4</v>
      </c>
      <c r="T333" s="4">
        <v>-2</v>
      </c>
      <c r="U333">
        <v>0</v>
      </c>
      <c r="V333">
        <v>0</v>
      </c>
      <c r="W333" s="4">
        <v>-2</v>
      </c>
      <c r="X333" s="4">
        <v>0</v>
      </c>
      <c r="Y333" s="4">
        <v>-0.7</v>
      </c>
      <c r="Z333" s="4">
        <v>-0.7</v>
      </c>
      <c r="AA333" s="4">
        <v>-0.9</v>
      </c>
      <c r="AB333">
        <v>0</v>
      </c>
      <c r="AC333">
        <v>0</v>
      </c>
      <c r="AD333" s="4">
        <v>0</v>
      </c>
      <c r="AE333" s="4">
        <v>0</v>
      </c>
      <c r="AF333" s="3">
        <f t="shared" si="20"/>
        <v>0.28125</v>
      </c>
      <c r="AG333" s="3">
        <f t="shared" si="21"/>
        <v>0.28125</v>
      </c>
      <c r="AH333" s="3">
        <f t="shared" si="22"/>
        <v>0.28125</v>
      </c>
      <c r="AI333" s="3">
        <f t="shared" si="23"/>
        <v>0.27961038961038959</v>
      </c>
    </row>
    <row r="334" spans="1:35" x14ac:dyDescent="0.2">
      <c r="A334" t="s">
        <v>182</v>
      </c>
      <c r="B334" t="s">
        <v>650</v>
      </c>
      <c r="C334">
        <v>10</v>
      </c>
      <c r="D334">
        <v>23</v>
      </c>
      <c r="E334">
        <v>20</v>
      </c>
      <c r="F334">
        <v>4</v>
      </c>
      <c r="G334">
        <v>2</v>
      </c>
      <c r="H334">
        <v>2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2</v>
      </c>
      <c r="O334">
        <v>0</v>
      </c>
      <c r="P334" s="3">
        <v>0.217</v>
      </c>
      <c r="Q334" s="3">
        <v>0.3</v>
      </c>
      <c r="R334" s="3">
        <v>0.214</v>
      </c>
      <c r="S334">
        <v>0</v>
      </c>
      <c r="T334" s="4">
        <v>-2</v>
      </c>
      <c r="U334">
        <v>0</v>
      </c>
      <c r="V334">
        <v>0</v>
      </c>
      <c r="W334" s="4">
        <v>-2</v>
      </c>
      <c r="X334" s="4">
        <v>0</v>
      </c>
      <c r="Y334" s="4">
        <v>0</v>
      </c>
      <c r="Z334" s="4">
        <v>0</v>
      </c>
      <c r="AA334" s="4">
        <v>-0.1</v>
      </c>
      <c r="AB334">
        <v>0</v>
      </c>
      <c r="AC334">
        <v>0</v>
      </c>
      <c r="AD334" s="4">
        <v>0</v>
      </c>
      <c r="AE334" s="4">
        <v>0</v>
      </c>
      <c r="AF334" s="3">
        <f t="shared" si="20"/>
        <v>0.21739130434782608</v>
      </c>
      <c r="AG334" s="3">
        <f t="shared" si="21"/>
        <v>0.21739130434782608</v>
      </c>
      <c r="AH334" s="3">
        <f t="shared" si="22"/>
        <v>0.2</v>
      </c>
      <c r="AI334" s="3">
        <f t="shared" si="23"/>
        <v>0.22422077922077921</v>
      </c>
    </row>
    <row r="335" spans="1:35" x14ac:dyDescent="0.2">
      <c r="A335" t="s">
        <v>195</v>
      </c>
      <c r="B335" t="s">
        <v>655</v>
      </c>
      <c r="C335">
        <v>11</v>
      </c>
      <c r="D335">
        <v>21</v>
      </c>
      <c r="E335">
        <v>19</v>
      </c>
      <c r="F335">
        <v>2</v>
      </c>
      <c r="G335">
        <v>1</v>
      </c>
      <c r="H335">
        <v>0</v>
      </c>
      <c r="I335">
        <v>0</v>
      </c>
      <c r="J335">
        <v>1</v>
      </c>
      <c r="K335">
        <v>2</v>
      </c>
      <c r="L335">
        <v>0</v>
      </c>
      <c r="M335">
        <v>0</v>
      </c>
      <c r="N335">
        <v>0</v>
      </c>
      <c r="O335">
        <v>0</v>
      </c>
      <c r="P335" s="3">
        <v>0.19</v>
      </c>
      <c r="Q335" s="3">
        <v>0.26300000000000001</v>
      </c>
      <c r="R335" s="3">
        <v>0.20300000000000001</v>
      </c>
      <c r="S335">
        <v>0</v>
      </c>
      <c r="T335" s="4">
        <v>-2</v>
      </c>
      <c r="U335">
        <v>0</v>
      </c>
      <c r="V335">
        <v>0</v>
      </c>
      <c r="W335" s="4">
        <v>-2</v>
      </c>
      <c r="X335" s="4">
        <v>0</v>
      </c>
      <c r="Y335" s="4">
        <v>-0.1</v>
      </c>
      <c r="Z335" s="4">
        <v>-0.1</v>
      </c>
      <c r="AA335" s="4">
        <v>-0.8</v>
      </c>
      <c r="AB335">
        <v>0</v>
      </c>
      <c r="AC335">
        <v>0</v>
      </c>
      <c r="AD335" s="4">
        <v>0</v>
      </c>
      <c r="AE335" s="4">
        <v>0</v>
      </c>
      <c r="AF335" s="3">
        <f t="shared" si="20"/>
        <v>0.20476190476190476</v>
      </c>
      <c r="AG335" s="3">
        <f t="shared" si="21"/>
        <v>0.20476190476190476</v>
      </c>
      <c r="AH335" s="3">
        <f t="shared" si="22"/>
        <v>0.20476190476190476</v>
      </c>
      <c r="AI335" s="3">
        <f t="shared" si="23"/>
        <v>0.19642857142857142</v>
      </c>
    </row>
    <row r="336" spans="1:35" x14ac:dyDescent="0.2">
      <c r="A336" t="s">
        <v>98</v>
      </c>
      <c r="B336" t="s">
        <v>171</v>
      </c>
      <c r="C336">
        <v>73</v>
      </c>
      <c r="D336">
        <v>266</v>
      </c>
      <c r="E336">
        <v>241</v>
      </c>
      <c r="F336">
        <v>63</v>
      </c>
      <c r="G336">
        <v>47</v>
      </c>
      <c r="H336">
        <v>9</v>
      </c>
      <c r="I336">
        <v>0</v>
      </c>
      <c r="J336">
        <v>7</v>
      </c>
      <c r="K336">
        <v>23</v>
      </c>
      <c r="L336">
        <v>0</v>
      </c>
      <c r="M336">
        <v>0</v>
      </c>
      <c r="N336">
        <v>2</v>
      </c>
      <c r="O336">
        <v>8</v>
      </c>
      <c r="P336" s="3">
        <v>0.32300000000000001</v>
      </c>
      <c r="Q336" s="3">
        <v>0.38600000000000001</v>
      </c>
      <c r="R336" s="3">
        <v>0.309</v>
      </c>
      <c r="S336">
        <v>28</v>
      </c>
      <c r="T336" s="4">
        <v>-2</v>
      </c>
      <c r="U336">
        <v>0</v>
      </c>
      <c r="V336">
        <v>0</v>
      </c>
      <c r="W336" s="4">
        <v>-2</v>
      </c>
      <c r="X336" s="4">
        <v>0</v>
      </c>
      <c r="Y336" s="4">
        <v>-0.4</v>
      </c>
      <c r="Z336" s="4">
        <v>-0.4</v>
      </c>
      <c r="AA336" s="4">
        <v>-0.7</v>
      </c>
      <c r="AB336">
        <v>85</v>
      </c>
      <c r="AC336">
        <v>14</v>
      </c>
      <c r="AD336" s="4">
        <v>-0.8</v>
      </c>
      <c r="AE336" s="4">
        <v>0</v>
      </c>
      <c r="AF336" s="3">
        <f t="shared" si="20"/>
        <v>0.31447368421052635</v>
      </c>
      <c r="AG336" s="3">
        <f t="shared" si="21"/>
        <v>0.31447368421052635</v>
      </c>
      <c r="AH336" s="3">
        <f t="shared" si="22"/>
        <v>0.31212686567164183</v>
      </c>
      <c r="AI336" s="3">
        <f t="shared" si="23"/>
        <v>0.31409090909090909</v>
      </c>
    </row>
    <row r="337" spans="1:35" x14ac:dyDescent="0.2">
      <c r="A337" t="s">
        <v>98</v>
      </c>
      <c r="B337" t="s">
        <v>133</v>
      </c>
      <c r="C337">
        <v>43</v>
      </c>
      <c r="D337">
        <v>140</v>
      </c>
      <c r="E337">
        <v>125</v>
      </c>
      <c r="F337">
        <v>29</v>
      </c>
      <c r="G337">
        <v>20</v>
      </c>
      <c r="H337">
        <v>5</v>
      </c>
      <c r="I337">
        <v>0</v>
      </c>
      <c r="J337">
        <v>4</v>
      </c>
      <c r="K337">
        <v>15</v>
      </c>
      <c r="L337">
        <v>0</v>
      </c>
      <c r="M337">
        <v>0</v>
      </c>
      <c r="N337">
        <v>0</v>
      </c>
      <c r="O337">
        <v>4</v>
      </c>
      <c r="P337" s="3">
        <v>0.314</v>
      </c>
      <c r="Q337" s="3">
        <v>0.36799999999999999</v>
      </c>
      <c r="R337" s="3">
        <v>0.30099999999999999</v>
      </c>
      <c r="S337">
        <v>14</v>
      </c>
      <c r="T337" s="4">
        <v>-2.1</v>
      </c>
      <c r="U337">
        <v>3</v>
      </c>
      <c r="V337">
        <v>0</v>
      </c>
      <c r="W337" s="4">
        <v>-2.1</v>
      </c>
      <c r="X337" s="4">
        <v>0.3</v>
      </c>
      <c r="Y337" s="4">
        <v>-1.7</v>
      </c>
      <c r="Z337" s="4">
        <v>-1.5</v>
      </c>
      <c r="AA337" s="4">
        <v>0.9</v>
      </c>
      <c r="AB337">
        <v>43</v>
      </c>
      <c r="AC337">
        <v>11</v>
      </c>
      <c r="AD337" s="4">
        <v>2.2000000000000002</v>
      </c>
      <c r="AE337" s="4">
        <v>0</v>
      </c>
      <c r="AF337" s="3">
        <f t="shared" si="20"/>
        <v>0.30535714285714288</v>
      </c>
      <c r="AG337" s="3">
        <f t="shared" si="21"/>
        <v>0.30535714285714288</v>
      </c>
      <c r="AH337" s="3">
        <f t="shared" si="22"/>
        <v>0.30535714285714288</v>
      </c>
      <c r="AI337" s="3">
        <f t="shared" si="23"/>
        <v>0.30298701298701297</v>
      </c>
    </row>
    <row r="338" spans="1:35" x14ac:dyDescent="0.2">
      <c r="A338" t="s">
        <v>161</v>
      </c>
      <c r="B338" t="s">
        <v>501</v>
      </c>
      <c r="C338">
        <v>51</v>
      </c>
      <c r="D338">
        <v>124</v>
      </c>
      <c r="E338">
        <v>115</v>
      </c>
      <c r="F338">
        <v>31</v>
      </c>
      <c r="G338">
        <v>24</v>
      </c>
      <c r="H338">
        <v>5</v>
      </c>
      <c r="I338">
        <v>1</v>
      </c>
      <c r="J338">
        <v>1</v>
      </c>
      <c r="K338">
        <v>9</v>
      </c>
      <c r="L338">
        <v>0</v>
      </c>
      <c r="M338">
        <v>0</v>
      </c>
      <c r="N338">
        <v>0</v>
      </c>
      <c r="O338">
        <v>1</v>
      </c>
      <c r="P338" s="3">
        <v>0.32300000000000001</v>
      </c>
      <c r="Q338" s="3">
        <v>0.35699999999999998</v>
      </c>
      <c r="R338" s="3">
        <v>0.29799999999999999</v>
      </c>
      <c r="S338">
        <v>12</v>
      </c>
      <c r="T338" s="4">
        <v>-2.1</v>
      </c>
      <c r="U338">
        <v>0</v>
      </c>
      <c r="V338">
        <v>0</v>
      </c>
      <c r="W338" s="4">
        <v>-2.1</v>
      </c>
      <c r="X338" s="4">
        <v>0</v>
      </c>
      <c r="Y338" s="4">
        <v>0.1</v>
      </c>
      <c r="Z338" s="4">
        <v>0.1</v>
      </c>
      <c r="AA338" s="4">
        <v>0.5</v>
      </c>
      <c r="AB338">
        <v>0</v>
      </c>
      <c r="AC338">
        <v>0</v>
      </c>
      <c r="AD338" s="4">
        <v>0</v>
      </c>
      <c r="AE338" s="4">
        <v>1.3</v>
      </c>
      <c r="AF338" s="3">
        <f t="shared" si="20"/>
        <v>0.3044354838709678</v>
      </c>
      <c r="AG338" s="3">
        <f t="shared" si="21"/>
        <v>0.3044354838709678</v>
      </c>
      <c r="AH338" s="3">
        <f t="shared" si="22"/>
        <v>0.3044354838709678</v>
      </c>
      <c r="AI338" s="3">
        <f t="shared" si="23"/>
        <v>0.30467532467532465</v>
      </c>
    </row>
    <row r="339" spans="1:35" x14ac:dyDescent="0.2">
      <c r="A339" t="s">
        <v>197</v>
      </c>
      <c r="B339" t="s">
        <v>465</v>
      </c>
      <c r="C339">
        <v>60</v>
      </c>
      <c r="D339">
        <v>234</v>
      </c>
      <c r="E339">
        <v>221</v>
      </c>
      <c r="F339">
        <v>60</v>
      </c>
      <c r="G339">
        <v>46</v>
      </c>
      <c r="H339">
        <v>5</v>
      </c>
      <c r="I339">
        <v>2</v>
      </c>
      <c r="J339">
        <v>7</v>
      </c>
      <c r="K339">
        <v>12</v>
      </c>
      <c r="L339">
        <v>0</v>
      </c>
      <c r="M339">
        <v>0</v>
      </c>
      <c r="N339">
        <v>1</v>
      </c>
      <c r="O339">
        <v>3</v>
      </c>
      <c r="P339" s="3">
        <v>0.308</v>
      </c>
      <c r="Q339" s="3">
        <v>0.40699999999999997</v>
      </c>
      <c r="R339" s="3">
        <v>0.307</v>
      </c>
      <c r="S339">
        <v>24</v>
      </c>
      <c r="T339" s="4">
        <v>-2.1</v>
      </c>
      <c r="U339">
        <v>14</v>
      </c>
      <c r="V339">
        <v>2</v>
      </c>
      <c r="W339" s="4">
        <v>-2.1</v>
      </c>
      <c r="X339" s="4">
        <v>1.6</v>
      </c>
      <c r="Y339" s="4">
        <v>-3.1</v>
      </c>
      <c r="Z339" s="4">
        <v>-1.4</v>
      </c>
      <c r="AA339" s="4">
        <v>-0.8</v>
      </c>
      <c r="AB339">
        <v>0</v>
      </c>
      <c r="AC339">
        <v>0</v>
      </c>
      <c r="AD339" s="4">
        <v>0</v>
      </c>
      <c r="AE339" s="4">
        <v>-0.6</v>
      </c>
      <c r="AF339" s="3">
        <f t="shared" si="20"/>
        <v>0.31303418803418803</v>
      </c>
      <c r="AG339" s="3">
        <f t="shared" si="21"/>
        <v>0.31303418803418803</v>
      </c>
      <c r="AH339" s="3">
        <f t="shared" si="22"/>
        <v>0.31170212765957445</v>
      </c>
      <c r="AI339" s="3">
        <f t="shared" si="23"/>
        <v>0.31214285714285717</v>
      </c>
    </row>
    <row r="340" spans="1:35" x14ac:dyDescent="0.2">
      <c r="A340" t="s">
        <v>157</v>
      </c>
      <c r="B340" t="s">
        <v>896</v>
      </c>
      <c r="C340">
        <v>4</v>
      </c>
      <c r="D340">
        <v>8</v>
      </c>
      <c r="E340">
        <v>8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 s="3">
        <v>0</v>
      </c>
      <c r="Q340" s="3">
        <v>0</v>
      </c>
      <c r="R340" s="3">
        <v>0</v>
      </c>
      <c r="S340">
        <v>-1</v>
      </c>
      <c r="T340" s="4">
        <v>-2.1</v>
      </c>
      <c r="U340">
        <v>0</v>
      </c>
      <c r="V340">
        <v>0</v>
      </c>
      <c r="W340" s="4">
        <v>-2.1</v>
      </c>
      <c r="X340" s="4">
        <v>0</v>
      </c>
      <c r="Y340" s="4">
        <v>0</v>
      </c>
      <c r="Z340" s="4">
        <v>0</v>
      </c>
      <c r="AA340" s="4">
        <v>-0.5</v>
      </c>
      <c r="AB340">
        <v>0</v>
      </c>
      <c r="AC340">
        <v>0</v>
      </c>
      <c r="AD340" s="4">
        <v>0</v>
      </c>
      <c r="AE340" s="4">
        <v>0</v>
      </c>
      <c r="AF340" s="3">
        <f t="shared" si="20"/>
        <v>0</v>
      </c>
      <c r="AG340" s="3">
        <f t="shared" si="21"/>
        <v>0</v>
      </c>
      <c r="AH340" s="3">
        <f t="shared" si="22"/>
        <v>0</v>
      </c>
      <c r="AI340" s="3">
        <f t="shared" si="23"/>
        <v>0</v>
      </c>
    </row>
    <row r="341" spans="1:35" x14ac:dyDescent="0.2">
      <c r="A341" t="s">
        <v>195</v>
      </c>
      <c r="B341" t="s">
        <v>436</v>
      </c>
      <c r="C341">
        <v>135</v>
      </c>
      <c r="D341">
        <v>559</v>
      </c>
      <c r="E341">
        <v>503</v>
      </c>
      <c r="F341">
        <v>133</v>
      </c>
      <c r="G341">
        <v>95</v>
      </c>
      <c r="H341">
        <v>24</v>
      </c>
      <c r="I341">
        <v>2</v>
      </c>
      <c r="J341">
        <v>12</v>
      </c>
      <c r="K341">
        <v>49</v>
      </c>
      <c r="L341">
        <v>0</v>
      </c>
      <c r="M341">
        <v>2</v>
      </c>
      <c r="N341">
        <v>5</v>
      </c>
      <c r="O341">
        <v>12</v>
      </c>
      <c r="P341" s="3">
        <v>0.32900000000000001</v>
      </c>
      <c r="Q341" s="3">
        <v>0.39200000000000002</v>
      </c>
      <c r="R341" s="3">
        <v>0.314</v>
      </c>
      <c r="S341">
        <v>62</v>
      </c>
      <c r="T341" s="4">
        <v>-2.1</v>
      </c>
      <c r="U341">
        <v>25</v>
      </c>
      <c r="V341">
        <v>7</v>
      </c>
      <c r="W341" s="4">
        <v>-2.1</v>
      </c>
      <c r="X341" s="4">
        <v>0.7</v>
      </c>
      <c r="Y341" s="4">
        <v>-5.4</v>
      </c>
      <c r="Z341" s="4">
        <v>-4.7</v>
      </c>
      <c r="AA341" s="4">
        <v>-0.9</v>
      </c>
      <c r="AB341">
        <v>0</v>
      </c>
      <c r="AC341">
        <v>0</v>
      </c>
      <c r="AD341" s="4">
        <v>0</v>
      </c>
      <c r="AE341" s="4">
        <v>6.4</v>
      </c>
      <c r="AF341" s="3">
        <f t="shared" si="20"/>
        <v>0.31914132379248655</v>
      </c>
      <c r="AG341" s="3">
        <f t="shared" si="21"/>
        <v>0.31914132379248655</v>
      </c>
      <c r="AH341" s="3">
        <f t="shared" si="22"/>
        <v>0.31631205673758861</v>
      </c>
      <c r="AI341" s="3">
        <f t="shared" si="23"/>
        <v>0.31954545454545458</v>
      </c>
    </row>
    <row r="342" spans="1:35" x14ac:dyDescent="0.2">
      <c r="A342" t="s">
        <v>205</v>
      </c>
      <c r="B342" t="s">
        <v>514</v>
      </c>
      <c r="C342">
        <v>35</v>
      </c>
      <c r="D342">
        <v>111</v>
      </c>
      <c r="E342">
        <v>107</v>
      </c>
      <c r="F342">
        <v>24</v>
      </c>
      <c r="G342">
        <v>13</v>
      </c>
      <c r="H342">
        <v>4</v>
      </c>
      <c r="I342">
        <v>1</v>
      </c>
      <c r="J342">
        <v>6</v>
      </c>
      <c r="K342">
        <v>4</v>
      </c>
      <c r="L342">
        <v>0</v>
      </c>
      <c r="M342">
        <v>0</v>
      </c>
      <c r="N342">
        <v>0</v>
      </c>
      <c r="O342">
        <v>1</v>
      </c>
      <c r="P342" s="3">
        <v>0.252</v>
      </c>
      <c r="Q342" s="3">
        <v>0.44900000000000001</v>
      </c>
      <c r="R342" s="3">
        <v>0.29499999999999998</v>
      </c>
      <c r="S342">
        <v>10</v>
      </c>
      <c r="T342" s="4">
        <v>-2.2000000000000002</v>
      </c>
      <c r="U342">
        <v>0</v>
      </c>
      <c r="V342">
        <v>0</v>
      </c>
      <c r="W342" s="4">
        <v>-2.2000000000000002</v>
      </c>
      <c r="X342" s="4">
        <v>0</v>
      </c>
      <c r="Y342" s="4">
        <v>-0.6</v>
      </c>
      <c r="Z342" s="4">
        <v>-0.6</v>
      </c>
      <c r="AA342" s="4">
        <v>0.6</v>
      </c>
      <c r="AB342">
        <v>0</v>
      </c>
      <c r="AC342">
        <v>0</v>
      </c>
      <c r="AD342" s="4">
        <v>0</v>
      </c>
      <c r="AE342" s="4">
        <v>0</v>
      </c>
      <c r="AF342" s="3">
        <f t="shared" si="20"/>
        <v>0.29819819819819821</v>
      </c>
      <c r="AG342" s="3">
        <f t="shared" si="21"/>
        <v>0.29819819819819821</v>
      </c>
      <c r="AH342" s="3">
        <f t="shared" si="22"/>
        <v>0.29819819819819821</v>
      </c>
      <c r="AI342" s="3">
        <f t="shared" si="23"/>
        <v>0.29305194805194806</v>
      </c>
    </row>
    <row r="343" spans="1:35" x14ac:dyDescent="0.2">
      <c r="A343" t="s">
        <v>183</v>
      </c>
      <c r="B343" t="s">
        <v>574</v>
      </c>
      <c r="C343">
        <v>31</v>
      </c>
      <c r="D343">
        <v>59</v>
      </c>
      <c r="E343">
        <v>53</v>
      </c>
      <c r="F343">
        <v>12</v>
      </c>
      <c r="G343">
        <v>10</v>
      </c>
      <c r="H343">
        <v>1</v>
      </c>
      <c r="I343">
        <v>0</v>
      </c>
      <c r="J343">
        <v>1</v>
      </c>
      <c r="K343">
        <v>5</v>
      </c>
      <c r="L343">
        <v>0</v>
      </c>
      <c r="M343">
        <v>1</v>
      </c>
      <c r="N343">
        <v>0</v>
      </c>
      <c r="O343">
        <v>1</v>
      </c>
      <c r="P343" s="3">
        <v>0.30499999999999999</v>
      </c>
      <c r="Q343" s="3">
        <v>0.30199999999999999</v>
      </c>
      <c r="R343" s="3">
        <v>0.27400000000000002</v>
      </c>
      <c r="S343">
        <v>4</v>
      </c>
      <c r="T343" s="4">
        <v>-2.2000000000000002</v>
      </c>
      <c r="U343">
        <v>1</v>
      </c>
      <c r="V343">
        <v>0</v>
      </c>
      <c r="W343" s="4">
        <v>-2.2000000000000002</v>
      </c>
      <c r="X343" s="4">
        <v>0</v>
      </c>
      <c r="Y343" s="4">
        <v>-0.2</v>
      </c>
      <c r="Z343" s="4">
        <v>-0.2</v>
      </c>
      <c r="AA343" s="4">
        <v>-2.7</v>
      </c>
      <c r="AB343">
        <v>0</v>
      </c>
      <c r="AC343">
        <v>0</v>
      </c>
      <c r="AD343" s="4">
        <v>0</v>
      </c>
      <c r="AE343" s="4">
        <v>0</v>
      </c>
      <c r="AF343" s="3">
        <f t="shared" si="20"/>
        <v>0.27881355932203389</v>
      </c>
      <c r="AG343" s="3">
        <f t="shared" si="21"/>
        <v>0.27881355932203389</v>
      </c>
      <c r="AH343" s="3">
        <f t="shared" si="22"/>
        <v>0.27881355932203389</v>
      </c>
      <c r="AI343" s="3">
        <f t="shared" si="23"/>
        <v>0.27629870129870127</v>
      </c>
    </row>
    <row r="344" spans="1:35" x14ac:dyDescent="0.2">
      <c r="A344" t="s">
        <v>195</v>
      </c>
      <c r="B344" t="s">
        <v>671</v>
      </c>
      <c r="C344">
        <v>10</v>
      </c>
      <c r="D344">
        <v>11</v>
      </c>
      <c r="E344">
        <v>11</v>
      </c>
      <c r="F344">
        <v>1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 s="3">
        <v>9.0999999999999998E-2</v>
      </c>
      <c r="Q344" s="3">
        <v>9.0999999999999998E-2</v>
      </c>
      <c r="R344" s="3">
        <v>0.08</v>
      </c>
      <c r="S344">
        <v>0</v>
      </c>
      <c r="T344" s="4">
        <v>-2.2000000000000002</v>
      </c>
      <c r="U344">
        <v>0</v>
      </c>
      <c r="V344">
        <v>0</v>
      </c>
      <c r="W344" s="4">
        <v>-2.2000000000000002</v>
      </c>
      <c r="X344" s="4">
        <v>0</v>
      </c>
      <c r="Y344" s="4">
        <v>0</v>
      </c>
      <c r="Z344" s="4">
        <v>0</v>
      </c>
      <c r="AA344" s="4">
        <v>-0.2</v>
      </c>
      <c r="AB344">
        <v>0</v>
      </c>
      <c r="AC344">
        <v>0</v>
      </c>
      <c r="AD344" s="4">
        <v>0</v>
      </c>
      <c r="AE344" s="4">
        <v>0</v>
      </c>
      <c r="AF344" s="3">
        <f t="shared" si="20"/>
        <v>8.1818181818181818E-2</v>
      </c>
      <c r="AG344" s="3">
        <f t="shared" si="21"/>
        <v>8.1818181818181818E-2</v>
      </c>
      <c r="AH344" s="3">
        <f t="shared" si="22"/>
        <v>8.1818181818181818E-2</v>
      </c>
      <c r="AI344" s="3">
        <f t="shared" si="23"/>
        <v>8.2727272727272733E-2</v>
      </c>
    </row>
    <row r="345" spans="1:35" x14ac:dyDescent="0.2">
      <c r="A345" t="s">
        <v>157</v>
      </c>
      <c r="B345" t="s">
        <v>651</v>
      </c>
      <c r="C345">
        <v>7</v>
      </c>
      <c r="D345">
        <v>25</v>
      </c>
      <c r="E345">
        <v>23</v>
      </c>
      <c r="F345">
        <v>4</v>
      </c>
      <c r="G345">
        <v>3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0</v>
      </c>
      <c r="O345">
        <v>1</v>
      </c>
      <c r="P345" s="3">
        <v>0.24</v>
      </c>
      <c r="Q345" s="3">
        <v>0.217</v>
      </c>
      <c r="R345" s="3">
        <v>0.21199999999999999</v>
      </c>
      <c r="S345">
        <v>0</v>
      </c>
      <c r="T345" s="4">
        <v>-2.2000000000000002</v>
      </c>
      <c r="U345">
        <v>1</v>
      </c>
      <c r="V345">
        <v>0</v>
      </c>
      <c r="W345" s="4">
        <v>-2.2000000000000002</v>
      </c>
      <c r="X345" s="4">
        <v>0.2</v>
      </c>
      <c r="Y345" s="4">
        <v>0</v>
      </c>
      <c r="Z345" s="4">
        <v>0.2</v>
      </c>
      <c r="AA345" s="4">
        <v>0</v>
      </c>
      <c r="AB345">
        <v>0</v>
      </c>
      <c r="AC345">
        <v>0</v>
      </c>
      <c r="AD345" s="4">
        <v>0</v>
      </c>
      <c r="AE345" s="4">
        <v>0</v>
      </c>
      <c r="AF345" s="3">
        <f t="shared" si="20"/>
        <v>0.214</v>
      </c>
      <c r="AG345" s="3">
        <f t="shared" si="21"/>
        <v>0.214</v>
      </c>
      <c r="AH345" s="3">
        <f t="shared" si="22"/>
        <v>0.214</v>
      </c>
      <c r="AI345" s="3">
        <f t="shared" si="23"/>
        <v>0.21071428571428572</v>
      </c>
    </row>
    <row r="346" spans="1:35" x14ac:dyDescent="0.2">
      <c r="A346" t="s">
        <v>195</v>
      </c>
      <c r="B346" t="s">
        <v>491</v>
      </c>
      <c r="C346">
        <v>78</v>
      </c>
      <c r="D346">
        <v>158</v>
      </c>
      <c r="E346">
        <v>150</v>
      </c>
      <c r="F346">
        <v>41</v>
      </c>
      <c r="G346">
        <v>30</v>
      </c>
      <c r="H346">
        <v>7</v>
      </c>
      <c r="I346">
        <v>2</v>
      </c>
      <c r="J346">
        <v>2</v>
      </c>
      <c r="K346">
        <v>7</v>
      </c>
      <c r="L346">
        <v>0</v>
      </c>
      <c r="M346">
        <v>1</v>
      </c>
      <c r="N346">
        <v>0</v>
      </c>
      <c r="O346">
        <v>1</v>
      </c>
      <c r="P346" s="3">
        <v>0.31</v>
      </c>
      <c r="Q346" s="3">
        <v>0.38700000000000001</v>
      </c>
      <c r="R346" s="3">
        <v>0.30099999999999999</v>
      </c>
      <c r="S346">
        <v>15</v>
      </c>
      <c r="T346" s="4">
        <v>-2.2000000000000002</v>
      </c>
      <c r="U346">
        <v>1</v>
      </c>
      <c r="V346">
        <v>0</v>
      </c>
      <c r="W346" s="4">
        <v>-2.2000000000000002</v>
      </c>
      <c r="X346" s="4">
        <v>-0.3</v>
      </c>
      <c r="Y346" s="4">
        <v>-1.2</v>
      </c>
      <c r="Z346" s="4">
        <v>-1.5</v>
      </c>
      <c r="AA346" s="4">
        <v>-2.5</v>
      </c>
      <c r="AB346">
        <v>0</v>
      </c>
      <c r="AC346">
        <v>0</v>
      </c>
      <c r="AD346" s="4">
        <v>0</v>
      </c>
      <c r="AE346" s="4">
        <v>0.4</v>
      </c>
      <c r="AF346" s="3">
        <f t="shared" si="20"/>
        <v>0.30727848101265826</v>
      </c>
      <c r="AG346" s="3">
        <f t="shared" si="21"/>
        <v>0.30727848101265826</v>
      </c>
      <c r="AH346" s="3">
        <f t="shared" si="22"/>
        <v>0.30727848101265826</v>
      </c>
      <c r="AI346" s="3">
        <f t="shared" si="23"/>
        <v>0.30681818181818182</v>
      </c>
    </row>
    <row r="347" spans="1:35" x14ac:dyDescent="0.2">
      <c r="A347" t="s">
        <v>157</v>
      </c>
      <c r="B347" t="s">
        <v>507</v>
      </c>
      <c r="C347">
        <v>36</v>
      </c>
      <c r="D347">
        <v>129</v>
      </c>
      <c r="E347">
        <v>115</v>
      </c>
      <c r="F347">
        <v>30</v>
      </c>
      <c r="G347">
        <v>24</v>
      </c>
      <c r="H347">
        <v>3</v>
      </c>
      <c r="I347">
        <v>0</v>
      </c>
      <c r="J347">
        <v>3</v>
      </c>
      <c r="K347">
        <v>11</v>
      </c>
      <c r="L347">
        <v>1</v>
      </c>
      <c r="M347">
        <v>1</v>
      </c>
      <c r="N347">
        <v>2</v>
      </c>
      <c r="O347">
        <v>3</v>
      </c>
      <c r="P347" s="3">
        <v>0.32600000000000001</v>
      </c>
      <c r="Q347" s="3">
        <v>0.36499999999999999</v>
      </c>
      <c r="R347" s="3">
        <v>0.29699999999999999</v>
      </c>
      <c r="S347">
        <v>12</v>
      </c>
      <c r="T347" s="4">
        <v>-2.2000000000000002</v>
      </c>
      <c r="U347">
        <v>0</v>
      </c>
      <c r="V347">
        <v>0</v>
      </c>
      <c r="W347" s="4">
        <v>-2.2000000000000002</v>
      </c>
      <c r="X347" s="4">
        <v>0</v>
      </c>
      <c r="Y347" s="4">
        <v>0</v>
      </c>
      <c r="Z347" s="4">
        <v>0</v>
      </c>
      <c r="AA347" s="4">
        <v>-1.8</v>
      </c>
      <c r="AB347">
        <v>0</v>
      </c>
      <c r="AC347">
        <v>0</v>
      </c>
      <c r="AD347" s="4">
        <v>0</v>
      </c>
      <c r="AE347" s="4">
        <v>0</v>
      </c>
      <c r="AF347" s="3">
        <f t="shared" si="20"/>
        <v>0.30813953488372092</v>
      </c>
      <c r="AG347" s="3">
        <f t="shared" si="21"/>
        <v>0.30507812499999998</v>
      </c>
      <c r="AH347" s="3">
        <f t="shared" si="22"/>
        <v>0.30576923076923079</v>
      </c>
      <c r="AI347" s="3">
        <f t="shared" si="23"/>
        <v>0.30902597402597404</v>
      </c>
    </row>
    <row r="348" spans="1:35" x14ac:dyDescent="0.2">
      <c r="A348" t="s">
        <v>182</v>
      </c>
      <c r="B348" t="s">
        <v>432</v>
      </c>
      <c r="C348">
        <v>151</v>
      </c>
      <c r="D348">
        <v>666</v>
      </c>
      <c r="E348">
        <v>612</v>
      </c>
      <c r="F348">
        <v>157</v>
      </c>
      <c r="G348">
        <v>104</v>
      </c>
      <c r="H348">
        <v>28</v>
      </c>
      <c r="I348">
        <v>0</v>
      </c>
      <c r="J348">
        <v>25</v>
      </c>
      <c r="K348">
        <v>46</v>
      </c>
      <c r="L348">
        <v>4</v>
      </c>
      <c r="M348">
        <v>6</v>
      </c>
      <c r="N348">
        <v>2</v>
      </c>
      <c r="O348">
        <v>21</v>
      </c>
      <c r="P348" s="3">
        <v>0.314</v>
      </c>
      <c r="Q348" s="3">
        <v>0.42499999999999999</v>
      </c>
      <c r="R348" s="3">
        <v>0.314</v>
      </c>
      <c r="S348">
        <v>74</v>
      </c>
      <c r="T348" s="4">
        <v>-2.2000000000000002</v>
      </c>
      <c r="U348">
        <v>0</v>
      </c>
      <c r="V348">
        <v>0</v>
      </c>
      <c r="W348" s="4">
        <v>-2.2000000000000002</v>
      </c>
      <c r="X348" s="4">
        <v>0</v>
      </c>
      <c r="Y348" s="4">
        <v>-5.2</v>
      </c>
      <c r="Z348" s="4">
        <v>-5.2</v>
      </c>
      <c r="AA348" s="4">
        <v>-1.4</v>
      </c>
      <c r="AB348">
        <v>0</v>
      </c>
      <c r="AC348">
        <v>0</v>
      </c>
      <c r="AD348" s="4">
        <v>0</v>
      </c>
      <c r="AE348" s="4">
        <v>0</v>
      </c>
      <c r="AF348" s="3">
        <f t="shared" si="20"/>
        <v>0.32282282282282282</v>
      </c>
      <c r="AG348" s="3">
        <f t="shared" si="21"/>
        <v>0.32054380664652565</v>
      </c>
      <c r="AH348" s="3">
        <f t="shared" si="22"/>
        <v>0.32379518072289154</v>
      </c>
      <c r="AI348" s="3">
        <f t="shared" si="23"/>
        <v>0.3214935064935065</v>
      </c>
    </row>
    <row r="349" spans="1:35" x14ac:dyDescent="0.2">
      <c r="A349" t="s">
        <v>195</v>
      </c>
      <c r="B349" t="s">
        <v>438</v>
      </c>
      <c r="C349">
        <v>143</v>
      </c>
      <c r="D349">
        <v>587</v>
      </c>
      <c r="E349">
        <v>538</v>
      </c>
      <c r="F349">
        <v>137</v>
      </c>
      <c r="G349">
        <v>84</v>
      </c>
      <c r="H349">
        <v>32</v>
      </c>
      <c r="I349">
        <v>7</v>
      </c>
      <c r="J349">
        <v>14</v>
      </c>
      <c r="K349">
        <v>43</v>
      </c>
      <c r="L349">
        <v>0</v>
      </c>
      <c r="M349">
        <v>3</v>
      </c>
      <c r="N349">
        <v>3</v>
      </c>
      <c r="O349">
        <v>6</v>
      </c>
      <c r="P349" s="3">
        <v>0.312</v>
      </c>
      <c r="Q349" s="3">
        <v>0.41799999999999998</v>
      </c>
      <c r="R349" s="3">
        <v>0.314</v>
      </c>
      <c r="S349">
        <v>65</v>
      </c>
      <c r="T349" s="4">
        <v>-2.2999999999999998</v>
      </c>
      <c r="U349">
        <v>18</v>
      </c>
      <c r="V349">
        <v>5</v>
      </c>
      <c r="W349" s="4">
        <v>-2.2999999999999998</v>
      </c>
      <c r="X349" s="4">
        <v>0.2</v>
      </c>
      <c r="Y349" s="4">
        <v>-2.1</v>
      </c>
      <c r="Z349" s="4">
        <v>-1.9</v>
      </c>
      <c r="AA349" s="4">
        <v>3.1</v>
      </c>
      <c r="AB349">
        <v>0</v>
      </c>
      <c r="AC349">
        <v>0</v>
      </c>
      <c r="AD349" s="4">
        <v>0</v>
      </c>
      <c r="AE349" s="4">
        <v>5.8</v>
      </c>
      <c r="AF349" s="3">
        <f t="shared" si="20"/>
        <v>0.31856899488926749</v>
      </c>
      <c r="AG349" s="3">
        <f t="shared" si="21"/>
        <v>0.31856899488926749</v>
      </c>
      <c r="AH349" s="3">
        <f t="shared" si="22"/>
        <v>0.31694915254237288</v>
      </c>
      <c r="AI349" s="3">
        <f t="shared" si="23"/>
        <v>0.31805194805194803</v>
      </c>
    </row>
    <row r="350" spans="1:35" x14ac:dyDescent="0.2">
      <c r="A350" t="s">
        <v>182</v>
      </c>
      <c r="B350" t="s">
        <v>629</v>
      </c>
      <c r="C350">
        <v>34</v>
      </c>
      <c r="D350">
        <v>40</v>
      </c>
      <c r="E350">
        <v>38</v>
      </c>
      <c r="F350">
        <v>8</v>
      </c>
      <c r="G350">
        <v>6</v>
      </c>
      <c r="H350">
        <v>1</v>
      </c>
      <c r="I350">
        <v>0</v>
      </c>
      <c r="J350">
        <v>1</v>
      </c>
      <c r="K350">
        <v>2</v>
      </c>
      <c r="L350">
        <v>0</v>
      </c>
      <c r="M350">
        <v>0</v>
      </c>
      <c r="N350">
        <v>0</v>
      </c>
      <c r="O350">
        <v>0</v>
      </c>
      <c r="P350" s="3">
        <v>0.25</v>
      </c>
      <c r="Q350" s="3">
        <v>0.316</v>
      </c>
      <c r="R350" s="3">
        <v>0.247</v>
      </c>
      <c r="S350">
        <v>2</v>
      </c>
      <c r="T350" s="4">
        <v>-2.4</v>
      </c>
      <c r="U350">
        <v>0</v>
      </c>
      <c r="V350">
        <v>0</v>
      </c>
      <c r="W350" s="4">
        <v>-2.4</v>
      </c>
      <c r="X350" s="4">
        <v>0</v>
      </c>
      <c r="Y350" s="4">
        <v>-0.4</v>
      </c>
      <c r="Z350" s="4">
        <v>-0.4</v>
      </c>
      <c r="AA350" s="4">
        <v>0.3</v>
      </c>
      <c r="AB350">
        <v>0</v>
      </c>
      <c r="AC350">
        <v>0</v>
      </c>
      <c r="AD350" s="4">
        <v>0</v>
      </c>
      <c r="AE350" s="4">
        <v>0</v>
      </c>
      <c r="AF350" s="3">
        <f t="shared" si="20"/>
        <v>0.25125000000000003</v>
      </c>
      <c r="AG350" s="3">
        <f t="shared" si="21"/>
        <v>0.25125000000000003</v>
      </c>
      <c r="AH350" s="3">
        <f t="shared" si="22"/>
        <v>0.25125000000000003</v>
      </c>
      <c r="AI350" s="3">
        <f t="shared" si="23"/>
        <v>0.2487012987012987</v>
      </c>
    </row>
    <row r="351" spans="1:35" x14ac:dyDescent="0.2">
      <c r="A351" t="s">
        <v>182</v>
      </c>
      <c r="B351" t="s">
        <v>537</v>
      </c>
      <c r="C351">
        <v>24</v>
      </c>
      <c r="D351">
        <v>89</v>
      </c>
      <c r="E351">
        <v>82</v>
      </c>
      <c r="F351">
        <v>18</v>
      </c>
      <c r="G351">
        <v>11</v>
      </c>
      <c r="H351">
        <v>4</v>
      </c>
      <c r="I351">
        <v>0</v>
      </c>
      <c r="J351">
        <v>3</v>
      </c>
      <c r="K351">
        <v>7</v>
      </c>
      <c r="L351">
        <v>0</v>
      </c>
      <c r="M351">
        <v>0</v>
      </c>
      <c r="N351">
        <v>0</v>
      </c>
      <c r="O351">
        <v>3</v>
      </c>
      <c r="P351" s="3">
        <v>0.28100000000000003</v>
      </c>
      <c r="Q351" s="3">
        <v>0.378</v>
      </c>
      <c r="R351" s="3">
        <v>0.28599999999999998</v>
      </c>
      <c r="S351">
        <v>7</v>
      </c>
      <c r="T351" s="4">
        <v>-2.4</v>
      </c>
      <c r="U351">
        <v>4</v>
      </c>
      <c r="V351">
        <v>0</v>
      </c>
      <c r="W351" s="4">
        <v>-2.4</v>
      </c>
      <c r="X351" s="4">
        <v>0.7</v>
      </c>
      <c r="Y351" s="4">
        <v>-0.5</v>
      </c>
      <c r="Z351" s="4">
        <v>0.2</v>
      </c>
      <c r="AA351" s="4">
        <v>-0.6</v>
      </c>
      <c r="AB351">
        <v>0</v>
      </c>
      <c r="AC351">
        <v>0</v>
      </c>
      <c r="AD351" s="4">
        <v>0</v>
      </c>
      <c r="AE351" s="4">
        <v>0</v>
      </c>
      <c r="AF351" s="3">
        <f t="shared" si="20"/>
        <v>0.28988764044943821</v>
      </c>
      <c r="AG351" s="3">
        <f t="shared" si="21"/>
        <v>0.28988764044943821</v>
      </c>
      <c r="AH351" s="3">
        <f t="shared" si="22"/>
        <v>0.28988764044943821</v>
      </c>
      <c r="AI351" s="3">
        <f t="shared" si="23"/>
        <v>0.28694805194805195</v>
      </c>
    </row>
    <row r="352" spans="1:35" x14ac:dyDescent="0.2">
      <c r="A352" t="s">
        <v>98</v>
      </c>
      <c r="B352" t="s">
        <v>143</v>
      </c>
      <c r="C352">
        <v>62</v>
      </c>
      <c r="D352">
        <v>215</v>
      </c>
      <c r="E352">
        <v>197</v>
      </c>
      <c r="F352">
        <v>47</v>
      </c>
      <c r="G352">
        <v>31</v>
      </c>
      <c r="H352">
        <v>8</v>
      </c>
      <c r="I352">
        <v>0</v>
      </c>
      <c r="J352">
        <v>8</v>
      </c>
      <c r="K352">
        <v>18</v>
      </c>
      <c r="L352">
        <v>0</v>
      </c>
      <c r="M352">
        <v>0</v>
      </c>
      <c r="N352">
        <v>0</v>
      </c>
      <c r="O352">
        <v>8</v>
      </c>
      <c r="P352" s="3">
        <v>0.30199999999999999</v>
      </c>
      <c r="Q352" s="3">
        <v>0.40100000000000002</v>
      </c>
      <c r="R352" s="3">
        <v>0.30499999999999999</v>
      </c>
      <c r="S352">
        <v>22</v>
      </c>
      <c r="T352" s="4">
        <v>-2.4</v>
      </c>
      <c r="U352">
        <v>1</v>
      </c>
      <c r="V352">
        <v>0</v>
      </c>
      <c r="W352" s="4">
        <v>-2.4</v>
      </c>
      <c r="X352" s="4">
        <v>-0.4</v>
      </c>
      <c r="Y352" s="4">
        <v>-0.7</v>
      </c>
      <c r="Z352" s="4">
        <v>-1.1000000000000001</v>
      </c>
      <c r="AA352" s="4">
        <v>-1.8</v>
      </c>
      <c r="AB352">
        <v>77</v>
      </c>
      <c r="AC352">
        <v>8</v>
      </c>
      <c r="AD352" s="4">
        <v>1.1000000000000001</v>
      </c>
      <c r="AE352" s="4">
        <v>0</v>
      </c>
      <c r="AF352" s="3">
        <f t="shared" si="20"/>
        <v>0.30930232558139537</v>
      </c>
      <c r="AG352" s="3">
        <f t="shared" si="21"/>
        <v>0.30930232558139537</v>
      </c>
      <c r="AH352" s="3">
        <f t="shared" si="22"/>
        <v>0.30930232558139537</v>
      </c>
      <c r="AI352" s="3">
        <f t="shared" si="23"/>
        <v>0.30668831168831168</v>
      </c>
    </row>
    <row r="353" spans="1:35" x14ac:dyDescent="0.2">
      <c r="A353" t="s">
        <v>183</v>
      </c>
      <c r="B353" t="s">
        <v>551</v>
      </c>
      <c r="C353">
        <v>25</v>
      </c>
      <c r="D353">
        <v>77</v>
      </c>
      <c r="E353">
        <v>71</v>
      </c>
      <c r="F353">
        <v>16</v>
      </c>
      <c r="G353">
        <v>13</v>
      </c>
      <c r="H353">
        <v>0</v>
      </c>
      <c r="I353">
        <v>0</v>
      </c>
      <c r="J353">
        <v>3</v>
      </c>
      <c r="K353">
        <v>4</v>
      </c>
      <c r="L353">
        <v>0</v>
      </c>
      <c r="M353">
        <v>2</v>
      </c>
      <c r="N353">
        <v>0</v>
      </c>
      <c r="O353">
        <v>2</v>
      </c>
      <c r="P353" s="3">
        <v>0.28599999999999998</v>
      </c>
      <c r="Q353" s="3">
        <v>0.35199999999999998</v>
      </c>
      <c r="R353" s="3">
        <v>0.28100000000000003</v>
      </c>
      <c r="S353">
        <v>6</v>
      </c>
      <c r="T353" s="4">
        <v>-2.4</v>
      </c>
      <c r="U353">
        <v>3</v>
      </c>
      <c r="V353">
        <v>2</v>
      </c>
      <c r="W353" s="4">
        <v>-2.4</v>
      </c>
      <c r="X353" s="4">
        <v>-0.5</v>
      </c>
      <c r="Y353" s="4">
        <v>0.3</v>
      </c>
      <c r="Z353" s="4">
        <v>-0.2</v>
      </c>
      <c r="AA353" s="4">
        <v>2.1</v>
      </c>
      <c r="AB353">
        <v>0</v>
      </c>
      <c r="AC353">
        <v>0</v>
      </c>
      <c r="AD353" s="4">
        <v>0</v>
      </c>
      <c r="AE353" s="4">
        <v>0</v>
      </c>
      <c r="AF353" s="3">
        <f t="shared" si="20"/>
        <v>0.2844155844155844</v>
      </c>
      <c r="AG353" s="3">
        <f t="shared" si="21"/>
        <v>0.2844155844155844</v>
      </c>
      <c r="AH353" s="3">
        <f t="shared" si="22"/>
        <v>0.2844155844155844</v>
      </c>
      <c r="AI353" s="3">
        <f t="shared" si="23"/>
        <v>0.28142857142857142</v>
      </c>
    </row>
    <row r="354" spans="1:35" x14ac:dyDescent="0.2">
      <c r="A354" t="s">
        <v>205</v>
      </c>
      <c r="B354" t="s">
        <v>484</v>
      </c>
      <c r="C354">
        <v>61</v>
      </c>
      <c r="D354">
        <v>187</v>
      </c>
      <c r="E354">
        <v>164</v>
      </c>
      <c r="F354">
        <v>40</v>
      </c>
      <c r="G354">
        <v>29</v>
      </c>
      <c r="H354">
        <v>7</v>
      </c>
      <c r="I354">
        <v>0</v>
      </c>
      <c r="J354">
        <v>4</v>
      </c>
      <c r="K354">
        <v>20</v>
      </c>
      <c r="L354">
        <v>0</v>
      </c>
      <c r="M354">
        <v>1</v>
      </c>
      <c r="N354">
        <v>2</v>
      </c>
      <c r="O354">
        <v>2</v>
      </c>
      <c r="P354" s="3">
        <v>0.32600000000000001</v>
      </c>
      <c r="Q354" s="3">
        <v>0.36</v>
      </c>
      <c r="R354" s="3">
        <v>0.30299999999999999</v>
      </c>
      <c r="S354">
        <v>19</v>
      </c>
      <c r="T354" s="4">
        <v>-2.4</v>
      </c>
      <c r="U354">
        <v>4</v>
      </c>
      <c r="V354">
        <v>1</v>
      </c>
      <c r="W354" s="4">
        <v>-2.4</v>
      </c>
      <c r="X354" s="4">
        <v>-0.2</v>
      </c>
      <c r="Y354" s="4">
        <v>-2.1</v>
      </c>
      <c r="Z354" s="4">
        <v>-2.2999999999999998</v>
      </c>
      <c r="AA354" s="4">
        <v>-2.5</v>
      </c>
      <c r="AB354">
        <v>0</v>
      </c>
      <c r="AC354">
        <v>0</v>
      </c>
      <c r="AD354" s="4">
        <v>0</v>
      </c>
      <c r="AE354" s="4">
        <v>0</v>
      </c>
      <c r="AF354" s="3">
        <f t="shared" si="20"/>
        <v>0.30775401069518715</v>
      </c>
      <c r="AG354" s="3">
        <f t="shared" si="21"/>
        <v>0.30775401069518715</v>
      </c>
      <c r="AH354" s="3">
        <f t="shared" si="22"/>
        <v>0.30449735449735449</v>
      </c>
      <c r="AI354" s="3">
        <f t="shared" si="23"/>
        <v>0.3074025974025974</v>
      </c>
    </row>
    <row r="355" spans="1:35" x14ac:dyDescent="0.2">
      <c r="A355" t="s">
        <v>157</v>
      </c>
      <c r="B355" t="s">
        <v>452</v>
      </c>
      <c r="C355">
        <v>109</v>
      </c>
      <c r="D355">
        <v>393</v>
      </c>
      <c r="E355">
        <v>369</v>
      </c>
      <c r="F355">
        <v>98</v>
      </c>
      <c r="G355">
        <v>70</v>
      </c>
      <c r="H355">
        <v>15</v>
      </c>
      <c r="I355">
        <v>1</v>
      </c>
      <c r="J355">
        <v>12</v>
      </c>
      <c r="K355">
        <v>24</v>
      </c>
      <c r="L355">
        <v>0</v>
      </c>
      <c r="M355">
        <v>0</v>
      </c>
      <c r="N355">
        <v>0</v>
      </c>
      <c r="O355">
        <v>16</v>
      </c>
      <c r="P355" s="3">
        <v>0.31</v>
      </c>
      <c r="Q355" s="3">
        <v>0.40899999999999997</v>
      </c>
      <c r="R355" s="3">
        <v>0.311</v>
      </c>
      <c r="S355">
        <v>42</v>
      </c>
      <c r="T355" s="4">
        <v>-2.5</v>
      </c>
      <c r="U355">
        <v>3</v>
      </c>
      <c r="V355">
        <v>0</v>
      </c>
      <c r="W355" s="4">
        <v>-2.5</v>
      </c>
      <c r="X355" s="4">
        <v>-0.5</v>
      </c>
      <c r="Y355" s="4">
        <v>-1.2</v>
      </c>
      <c r="Z355" s="4">
        <v>-1.7</v>
      </c>
      <c r="AA355" s="4">
        <v>-0.4</v>
      </c>
      <c r="AB355">
        <v>0</v>
      </c>
      <c r="AC355">
        <v>0</v>
      </c>
      <c r="AD355" s="4">
        <v>0</v>
      </c>
      <c r="AE355" s="4">
        <v>3.1</v>
      </c>
      <c r="AF355" s="3">
        <f t="shared" si="20"/>
        <v>0.31590330788804066</v>
      </c>
      <c r="AG355" s="3">
        <f t="shared" si="21"/>
        <v>0.31590330788804066</v>
      </c>
      <c r="AH355" s="3">
        <f t="shared" si="22"/>
        <v>0.31590330788804066</v>
      </c>
      <c r="AI355" s="3">
        <f t="shared" si="23"/>
        <v>0.313961038961039</v>
      </c>
    </row>
    <row r="356" spans="1:35" x14ac:dyDescent="0.2">
      <c r="A356" t="s">
        <v>182</v>
      </c>
      <c r="B356" t="s">
        <v>444</v>
      </c>
      <c r="C356">
        <v>134</v>
      </c>
      <c r="D356">
        <v>557</v>
      </c>
      <c r="E356">
        <v>518</v>
      </c>
      <c r="F356">
        <v>135</v>
      </c>
      <c r="G356">
        <v>88</v>
      </c>
      <c r="H356">
        <v>29</v>
      </c>
      <c r="I356">
        <v>1</v>
      </c>
      <c r="J356">
        <v>17</v>
      </c>
      <c r="K356">
        <v>35</v>
      </c>
      <c r="L356">
        <v>1</v>
      </c>
      <c r="M356">
        <v>3</v>
      </c>
      <c r="N356">
        <v>1</v>
      </c>
      <c r="O356">
        <v>10</v>
      </c>
      <c r="P356" s="3">
        <v>0.311</v>
      </c>
      <c r="Q356" s="3">
        <v>0.41899999999999998</v>
      </c>
      <c r="R356" s="3">
        <v>0.313</v>
      </c>
      <c r="S356">
        <v>61</v>
      </c>
      <c r="T356" s="4">
        <v>-2.5</v>
      </c>
      <c r="U356">
        <v>0</v>
      </c>
      <c r="V356">
        <v>0</v>
      </c>
      <c r="W356" s="4">
        <v>-2.5</v>
      </c>
      <c r="X356" s="4">
        <v>0</v>
      </c>
      <c r="Y356" s="4">
        <v>-3.7</v>
      </c>
      <c r="Z356" s="4">
        <v>-3.7</v>
      </c>
      <c r="AA356" s="4">
        <v>-1.3</v>
      </c>
      <c r="AB356">
        <v>0</v>
      </c>
      <c r="AC356">
        <v>0</v>
      </c>
      <c r="AD356" s="4">
        <v>0</v>
      </c>
      <c r="AE356" s="4">
        <v>0.7</v>
      </c>
      <c r="AF356" s="3">
        <f t="shared" si="20"/>
        <v>0.31894075403949734</v>
      </c>
      <c r="AG356" s="3">
        <f t="shared" si="21"/>
        <v>0.31825539568345323</v>
      </c>
      <c r="AH356" s="3">
        <f t="shared" si="22"/>
        <v>0.31894075403949734</v>
      </c>
      <c r="AI356" s="3">
        <f t="shared" si="23"/>
        <v>0.31779220779220774</v>
      </c>
    </row>
    <row r="357" spans="1:35" x14ac:dyDescent="0.2">
      <c r="A357" t="s">
        <v>197</v>
      </c>
      <c r="B357" t="s">
        <v>448</v>
      </c>
      <c r="C357">
        <v>120</v>
      </c>
      <c r="D357">
        <v>472</v>
      </c>
      <c r="E357">
        <v>433</v>
      </c>
      <c r="F357">
        <v>111</v>
      </c>
      <c r="G357">
        <v>71</v>
      </c>
      <c r="H357">
        <v>23</v>
      </c>
      <c r="I357">
        <v>1</v>
      </c>
      <c r="J357">
        <v>16</v>
      </c>
      <c r="K357">
        <v>31</v>
      </c>
      <c r="L357">
        <v>0</v>
      </c>
      <c r="M357">
        <v>2</v>
      </c>
      <c r="N357">
        <v>6</v>
      </c>
      <c r="O357">
        <v>7</v>
      </c>
      <c r="P357" s="3">
        <v>0.30499999999999999</v>
      </c>
      <c r="Q357" s="3">
        <v>0.42499999999999999</v>
      </c>
      <c r="R357" s="3">
        <v>0.312</v>
      </c>
      <c r="S357">
        <v>51</v>
      </c>
      <c r="T357" s="4">
        <v>-2.5</v>
      </c>
      <c r="U357">
        <v>31</v>
      </c>
      <c r="V357">
        <v>5</v>
      </c>
      <c r="W357" s="4">
        <v>-2.5</v>
      </c>
      <c r="X357" s="4">
        <v>3.7</v>
      </c>
      <c r="Y357" s="4">
        <v>-2</v>
      </c>
      <c r="Z357" s="4">
        <v>1.6</v>
      </c>
      <c r="AA357" s="4">
        <v>4.2</v>
      </c>
      <c r="AB357">
        <v>0</v>
      </c>
      <c r="AC357">
        <v>0</v>
      </c>
      <c r="AD357" s="4">
        <v>0</v>
      </c>
      <c r="AE357" s="4">
        <v>5.2</v>
      </c>
      <c r="AF357" s="3">
        <f t="shared" si="20"/>
        <v>0.3164194915254237</v>
      </c>
      <c r="AG357" s="3">
        <f t="shared" si="21"/>
        <v>0.3164194915254237</v>
      </c>
      <c r="AH357" s="3">
        <f t="shared" si="22"/>
        <v>0.31244769874476985</v>
      </c>
      <c r="AI357" s="3">
        <f t="shared" si="23"/>
        <v>0.3162337662337662</v>
      </c>
    </row>
    <row r="358" spans="1:35" x14ac:dyDescent="0.2">
      <c r="A358" t="s">
        <v>157</v>
      </c>
      <c r="B358" t="s">
        <v>449</v>
      </c>
      <c r="C358">
        <v>119</v>
      </c>
      <c r="D358">
        <v>450</v>
      </c>
      <c r="E358">
        <v>386</v>
      </c>
      <c r="F358">
        <v>92</v>
      </c>
      <c r="G358">
        <v>67</v>
      </c>
      <c r="H358">
        <v>13</v>
      </c>
      <c r="I358">
        <v>2</v>
      </c>
      <c r="J358">
        <v>10</v>
      </c>
      <c r="K358">
        <v>57</v>
      </c>
      <c r="L358">
        <v>1</v>
      </c>
      <c r="M358">
        <v>5</v>
      </c>
      <c r="N358">
        <v>2</v>
      </c>
      <c r="O358">
        <v>8</v>
      </c>
      <c r="P358" s="3">
        <v>0.34200000000000003</v>
      </c>
      <c r="Q358" s="3">
        <v>0.36</v>
      </c>
      <c r="R358" s="3">
        <v>0.311</v>
      </c>
      <c r="S358">
        <v>49</v>
      </c>
      <c r="T358" s="4">
        <v>-2.5</v>
      </c>
      <c r="U358">
        <v>9</v>
      </c>
      <c r="V358">
        <v>4</v>
      </c>
      <c r="W358" s="4">
        <v>-2.5</v>
      </c>
      <c r="X358" s="4">
        <v>-1.5</v>
      </c>
      <c r="Y358" s="4">
        <v>0.8</v>
      </c>
      <c r="Z358" s="4">
        <v>-0.6</v>
      </c>
      <c r="AA358" s="4">
        <v>-0.6</v>
      </c>
      <c r="AB358">
        <v>0</v>
      </c>
      <c r="AC358">
        <v>0</v>
      </c>
      <c r="AD358" s="4">
        <v>0</v>
      </c>
      <c r="AE358" s="4">
        <v>0</v>
      </c>
      <c r="AF358" s="3">
        <f t="shared" si="20"/>
        <v>0.31811111111111112</v>
      </c>
      <c r="AG358" s="3">
        <f t="shared" si="21"/>
        <v>0.31726057906458793</v>
      </c>
      <c r="AH358" s="3">
        <f t="shared" si="22"/>
        <v>0.31740576496674061</v>
      </c>
      <c r="AI358" s="3">
        <f t="shared" si="23"/>
        <v>0.31675324675324673</v>
      </c>
    </row>
    <row r="359" spans="1:35" x14ac:dyDescent="0.2">
      <c r="A359" t="s">
        <v>157</v>
      </c>
      <c r="B359" t="s">
        <v>668</v>
      </c>
      <c r="C359">
        <v>10</v>
      </c>
      <c r="D359">
        <v>18</v>
      </c>
      <c r="E359">
        <v>18</v>
      </c>
      <c r="F359">
        <v>3</v>
      </c>
      <c r="G359">
        <v>3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1</v>
      </c>
      <c r="P359" s="3">
        <v>0.16700000000000001</v>
      </c>
      <c r="Q359" s="3">
        <v>0.16700000000000001</v>
      </c>
      <c r="R359" s="3">
        <v>0.14599999999999999</v>
      </c>
      <c r="S359">
        <v>0</v>
      </c>
      <c r="T359" s="4">
        <v>-2.6</v>
      </c>
      <c r="U359">
        <v>0</v>
      </c>
      <c r="V359">
        <v>0</v>
      </c>
      <c r="W359" s="4">
        <v>-2.6</v>
      </c>
      <c r="X359" s="4">
        <v>0</v>
      </c>
      <c r="Y359" s="4">
        <v>-0.1</v>
      </c>
      <c r="Z359" s="4">
        <v>-0.1</v>
      </c>
      <c r="AA359" s="4">
        <v>0</v>
      </c>
      <c r="AB359">
        <v>0</v>
      </c>
      <c r="AC359">
        <v>0</v>
      </c>
      <c r="AD359" s="4">
        <v>0</v>
      </c>
      <c r="AE359" s="4">
        <v>0</v>
      </c>
      <c r="AF359" s="3">
        <f t="shared" si="20"/>
        <v>0.15000000000000002</v>
      </c>
      <c r="AG359" s="3">
        <f t="shared" si="21"/>
        <v>0.15000000000000002</v>
      </c>
      <c r="AH359" s="3">
        <f t="shared" si="22"/>
        <v>0.15000000000000002</v>
      </c>
      <c r="AI359" s="3">
        <f t="shared" si="23"/>
        <v>0.15181818181818182</v>
      </c>
    </row>
    <row r="360" spans="1:35" x14ac:dyDescent="0.2">
      <c r="A360" t="s">
        <v>157</v>
      </c>
      <c r="B360" t="s">
        <v>479</v>
      </c>
      <c r="C360">
        <v>65</v>
      </c>
      <c r="D360">
        <v>242</v>
      </c>
      <c r="E360">
        <v>217</v>
      </c>
      <c r="F360">
        <v>56</v>
      </c>
      <c r="G360">
        <v>45</v>
      </c>
      <c r="H360">
        <v>4</v>
      </c>
      <c r="I360">
        <v>1</v>
      </c>
      <c r="J360">
        <v>6</v>
      </c>
      <c r="K360">
        <v>21</v>
      </c>
      <c r="L360">
        <v>0</v>
      </c>
      <c r="M360">
        <v>2</v>
      </c>
      <c r="N360">
        <v>2</v>
      </c>
      <c r="O360">
        <v>6</v>
      </c>
      <c r="P360" s="3">
        <v>0.32600000000000001</v>
      </c>
      <c r="Q360" s="3">
        <v>0.36899999999999999</v>
      </c>
      <c r="R360" s="3">
        <v>0.30499999999999999</v>
      </c>
      <c r="S360">
        <v>25</v>
      </c>
      <c r="T360" s="4">
        <v>-2.6</v>
      </c>
      <c r="U360">
        <v>9</v>
      </c>
      <c r="V360">
        <v>1</v>
      </c>
      <c r="W360" s="4">
        <v>-2.6</v>
      </c>
      <c r="X360" s="4">
        <v>0.8</v>
      </c>
      <c r="Y360" s="4">
        <v>-3.1</v>
      </c>
      <c r="Z360" s="4">
        <v>-2.2999999999999998</v>
      </c>
      <c r="AA360" s="4">
        <v>0.7</v>
      </c>
      <c r="AB360">
        <v>0</v>
      </c>
      <c r="AC360">
        <v>0</v>
      </c>
      <c r="AD360" s="4">
        <v>0</v>
      </c>
      <c r="AE360" s="4">
        <v>0</v>
      </c>
      <c r="AF360" s="3">
        <f t="shared" si="20"/>
        <v>0.3107438016528925</v>
      </c>
      <c r="AG360" s="3">
        <f t="shared" si="21"/>
        <v>0.3107438016528925</v>
      </c>
      <c r="AH360" s="3">
        <f t="shared" si="22"/>
        <v>0.30819672131147535</v>
      </c>
      <c r="AI360" s="3">
        <f t="shared" si="23"/>
        <v>0.31032467532467534</v>
      </c>
    </row>
    <row r="361" spans="1:35" x14ac:dyDescent="0.2">
      <c r="A361" t="s">
        <v>182</v>
      </c>
      <c r="B361" t="s">
        <v>492</v>
      </c>
      <c r="C361">
        <v>72</v>
      </c>
      <c r="D361">
        <v>189</v>
      </c>
      <c r="E361">
        <v>172</v>
      </c>
      <c r="F361">
        <v>46</v>
      </c>
      <c r="G361">
        <v>37</v>
      </c>
      <c r="H361">
        <v>6</v>
      </c>
      <c r="I361">
        <v>0</v>
      </c>
      <c r="J361">
        <v>3</v>
      </c>
      <c r="K361">
        <v>16</v>
      </c>
      <c r="L361">
        <v>1</v>
      </c>
      <c r="M361">
        <v>1</v>
      </c>
      <c r="N361">
        <v>0</v>
      </c>
      <c r="O361">
        <v>8</v>
      </c>
      <c r="P361" s="3">
        <v>0.33300000000000002</v>
      </c>
      <c r="Q361" s="3">
        <v>0.35499999999999998</v>
      </c>
      <c r="R361" s="3">
        <v>0.30099999999999999</v>
      </c>
      <c r="S361">
        <v>19</v>
      </c>
      <c r="T361" s="4">
        <v>-2.7</v>
      </c>
      <c r="U361">
        <v>1</v>
      </c>
      <c r="V361">
        <v>0</v>
      </c>
      <c r="W361" s="4">
        <v>-2.7</v>
      </c>
      <c r="X361" s="4">
        <v>-0.5</v>
      </c>
      <c r="Y361" s="4">
        <v>-3.2</v>
      </c>
      <c r="Z361" s="4">
        <v>-3.6</v>
      </c>
      <c r="AA361" s="4">
        <v>0.9</v>
      </c>
      <c r="AB361">
        <v>0</v>
      </c>
      <c r="AC361">
        <v>0</v>
      </c>
      <c r="AD361" s="4">
        <v>0</v>
      </c>
      <c r="AE361" s="4">
        <v>0</v>
      </c>
      <c r="AF361" s="3">
        <f t="shared" si="20"/>
        <v>0.31058201058201057</v>
      </c>
      <c r="AG361" s="3">
        <f t="shared" si="21"/>
        <v>0.30851063829787234</v>
      </c>
      <c r="AH361" s="3">
        <f t="shared" si="22"/>
        <v>0.31223404255319148</v>
      </c>
      <c r="AI361" s="3">
        <f t="shared" si="23"/>
        <v>0.30987012987012985</v>
      </c>
    </row>
    <row r="362" spans="1:35" x14ac:dyDescent="0.2">
      <c r="A362" t="s">
        <v>182</v>
      </c>
      <c r="B362" t="s">
        <v>610</v>
      </c>
      <c r="C362">
        <v>28</v>
      </c>
      <c r="D362">
        <v>56</v>
      </c>
      <c r="E362">
        <v>52</v>
      </c>
      <c r="F362">
        <v>13</v>
      </c>
      <c r="G362">
        <v>10</v>
      </c>
      <c r="H362">
        <v>3</v>
      </c>
      <c r="I362">
        <v>0</v>
      </c>
      <c r="J362">
        <v>0</v>
      </c>
      <c r="K362">
        <v>2</v>
      </c>
      <c r="L362">
        <v>0</v>
      </c>
      <c r="M362">
        <v>1</v>
      </c>
      <c r="N362">
        <v>1</v>
      </c>
      <c r="O362">
        <v>2</v>
      </c>
      <c r="P362" s="3">
        <v>0.28599999999999998</v>
      </c>
      <c r="Q362" s="3">
        <v>0.308</v>
      </c>
      <c r="R362" s="3">
        <v>0.26</v>
      </c>
      <c r="S362">
        <v>3</v>
      </c>
      <c r="T362" s="4">
        <v>-2.7</v>
      </c>
      <c r="U362">
        <v>0</v>
      </c>
      <c r="V362">
        <v>0</v>
      </c>
      <c r="W362" s="4">
        <v>-2.7</v>
      </c>
      <c r="X362" s="4">
        <v>0</v>
      </c>
      <c r="Y362" s="4">
        <v>-1.4</v>
      </c>
      <c r="Z362" s="4">
        <v>-1.4</v>
      </c>
      <c r="AA362" s="4">
        <v>-0.3</v>
      </c>
      <c r="AB362">
        <v>0</v>
      </c>
      <c r="AC362">
        <v>0</v>
      </c>
      <c r="AD362" s="4">
        <v>0</v>
      </c>
      <c r="AE362" s="4">
        <v>0</v>
      </c>
      <c r="AF362" s="3">
        <f t="shared" si="20"/>
        <v>0.26517857142857143</v>
      </c>
      <c r="AG362" s="3">
        <f t="shared" si="21"/>
        <v>0.26517857142857143</v>
      </c>
      <c r="AH362" s="3">
        <f t="shared" si="22"/>
        <v>0.26052631578947366</v>
      </c>
      <c r="AI362" s="3">
        <f t="shared" si="23"/>
        <v>0.26714285714285713</v>
      </c>
    </row>
    <row r="363" spans="1:35" x14ac:dyDescent="0.2">
      <c r="A363" t="s">
        <v>205</v>
      </c>
      <c r="B363" t="s">
        <v>447</v>
      </c>
      <c r="C363">
        <v>146</v>
      </c>
      <c r="D363">
        <v>569</v>
      </c>
      <c r="E363">
        <v>519</v>
      </c>
      <c r="F363">
        <v>128</v>
      </c>
      <c r="G363">
        <v>81</v>
      </c>
      <c r="H363">
        <v>25</v>
      </c>
      <c r="I363">
        <v>5</v>
      </c>
      <c r="J363">
        <v>17</v>
      </c>
      <c r="K363">
        <v>43</v>
      </c>
      <c r="L363">
        <v>0</v>
      </c>
      <c r="M363">
        <v>6</v>
      </c>
      <c r="N363">
        <v>1</v>
      </c>
      <c r="O363">
        <v>7</v>
      </c>
      <c r="P363" s="3">
        <v>0.311</v>
      </c>
      <c r="Q363" s="3">
        <v>0.41199999999999998</v>
      </c>
      <c r="R363" s="3">
        <v>0.313</v>
      </c>
      <c r="S363">
        <v>62</v>
      </c>
      <c r="T363" s="4">
        <v>-2.7</v>
      </c>
      <c r="U363">
        <v>6</v>
      </c>
      <c r="V363">
        <v>1</v>
      </c>
      <c r="W363" s="4">
        <v>-2.7</v>
      </c>
      <c r="X363" s="4">
        <v>-0.8</v>
      </c>
      <c r="Y363" s="4">
        <v>-0.4</v>
      </c>
      <c r="Z363" s="4">
        <v>-1.2</v>
      </c>
      <c r="AA363" s="4">
        <v>14.9</v>
      </c>
      <c r="AB363">
        <v>0</v>
      </c>
      <c r="AC363">
        <v>0</v>
      </c>
      <c r="AD363" s="4">
        <v>0</v>
      </c>
      <c r="AE363" s="4">
        <v>0</v>
      </c>
      <c r="AF363" s="3">
        <f t="shared" si="20"/>
        <v>0.3171353251318102</v>
      </c>
      <c r="AG363" s="3">
        <f t="shared" si="21"/>
        <v>0.3171353251318102</v>
      </c>
      <c r="AH363" s="3">
        <f t="shared" si="22"/>
        <v>0.31657894736842102</v>
      </c>
      <c r="AI363" s="3">
        <f t="shared" si="23"/>
        <v>0.31551948051948053</v>
      </c>
    </row>
    <row r="364" spans="1:35" x14ac:dyDescent="0.2">
      <c r="A364" t="s">
        <v>157</v>
      </c>
      <c r="B364" t="s">
        <v>443</v>
      </c>
      <c r="C364">
        <v>147</v>
      </c>
      <c r="D364">
        <v>626</v>
      </c>
      <c r="E364">
        <v>580</v>
      </c>
      <c r="F364">
        <v>153</v>
      </c>
      <c r="G364">
        <v>95</v>
      </c>
      <c r="H364">
        <v>38</v>
      </c>
      <c r="I364">
        <v>8</v>
      </c>
      <c r="J364">
        <v>12</v>
      </c>
      <c r="K364">
        <v>39</v>
      </c>
      <c r="L364">
        <v>0</v>
      </c>
      <c r="M364">
        <v>3</v>
      </c>
      <c r="N364">
        <v>4</v>
      </c>
      <c r="O364">
        <v>8</v>
      </c>
      <c r="P364" s="3">
        <v>0.312</v>
      </c>
      <c r="Q364" s="3">
        <v>0.41899999999999998</v>
      </c>
      <c r="R364" s="3">
        <v>0.313</v>
      </c>
      <c r="S364">
        <v>69</v>
      </c>
      <c r="T364" s="4">
        <v>-2.8</v>
      </c>
      <c r="U364">
        <v>20</v>
      </c>
      <c r="V364">
        <v>5</v>
      </c>
      <c r="W364" s="4">
        <v>-2.8</v>
      </c>
      <c r="X364" s="4">
        <v>0.6</v>
      </c>
      <c r="Y364" s="4">
        <v>-2.2000000000000002</v>
      </c>
      <c r="Z364" s="4">
        <v>-1.6</v>
      </c>
      <c r="AA364" s="4">
        <v>-1.3</v>
      </c>
      <c r="AB364">
        <v>0</v>
      </c>
      <c r="AC364">
        <v>0</v>
      </c>
      <c r="AD364" s="4">
        <v>0</v>
      </c>
      <c r="AE364" s="4">
        <v>0.1</v>
      </c>
      <c r="AF364" s="3">
        <f t="shared" si="20"/>
        <v>0.31821086261980835</v>
      </c>
      <c r="AG364" s="3">
        <f t="shared" si="21"/>
        <v>0.31821086261980835</v>
      </c>
      <c r="AH364" s="3">
        <f t="shared" si="22"/>
        <v>0.31619047619047624</v>
      </c>
      <c r="AI364" s="3">
        <f t="shared" si="23"/>
        <v>0.31837662337662337</v>
      </c>
    </row>
    <row r="365" spans="1:35" x14ac:dyDescent="0.2">
      <c r="A365" t="s">
        <v>157</v>
      </c>
      <c r="B365" t="s">
        <v>454</v>
      </c>
      <c r="C365">
        <v>116</v>
      </c>
      <c r="D365">
        <v>437</v>
      </c>
      <c r="E365">
        <v>393</v>
      </c>
      <c r="F365">
        <v>101</v>
      </c>
      <c r="G365">
        <v>73</v>
      </c>
      <c r="H365">
        <v>14</v>
      </c>
      <c r="I365">
        <v>0</v>
      </c>
      <c r="J365">
        <v>14</v>
      </c>
      <c r="K365">
        <v>34</v>
      </c>
      <c r="L365">
        <v>0</v>
      </c>
      <c r="M365">
        <v>4</v>
      </c>
      <c r="N365">
        <v>6</v>
      </c>
      <c r="O365">
        <v>8</v>
      </c>
      <c r="P365" s="3">
        <v>0.318</v>
      </c>
      <c r="Q365" s="3">
        <v>0.39900000000000002</v>
      </c>
      <c r="R365" s="3">
        <v>0.311</v>
      </c>
      <c r="S365">
        <v>47</v>
      </c>
      <c r="T365" s="4">
        <v>-2.8</v>
      </c>
      <c r="U365">
        <v>4</v>
      </c>
      <c r="V365">
        <v>4</v>
      </c>
      <c r="W365" s="4">
        <v>-2.8</v>
      </c>
      <c r="X365" s="4">
        <v>-2.5</v>
      </c>
      <c r="Y365" s="4">
        <v>1</v>
      </c>
      <c r="Z365" s="4">
        <v>-1.4</v>
      </c>
      <c r="AA365" s="4">
        <v>-6.7</v>
      </c>
      <c r="AB365">
        <v>0</v>
      </c>
      <c r="AC365">
        <v>0</v>
      </c>
      <c r="AD365" s="4">
        <v>0</v>
      </c>
      <c r="AE365" s="4">
        <v>2.7</v>
      </c>
      <c r="AF365" s="3">
        <f t="shared" si="20"/>
        <v>0.31533180778032038</v>
      </c>
      <c r="AG365" s="3">
        <f t="shared" si="21"/>
        <v>0.31533180778032038</v>
      </c>
      <c r="AH365" s="3">
        <f t="shared" si="22"/>
        <v>0.31106094808126411</v>
      </c>
      <c r="AI365" s="3">
        <f t="shared" si="23"/>
        <v>0.31538961038961039</v>
      </c>
    </row>
    <row r="366" spans="1:35" x14ac:dyDescent="0.2">
      <c r="A366" t="s">
        <v>98</v>
      </c>
      <c r="B366" t="s">
        <v>153</v>
      </c>
      <c r="C366">
        <v>4</v>
      </c>
      <c r="D366">
        <v>13</v>
      </c>
      <c r="E366">
        <v>12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 s="3">
        <v>7.6999999999999999E-2</v>
      </c>
      <c r="Q366" s="3">
        <v>0</v>
      </c>
      <c r="R366" s="3">
        <v>5.5E-2</v>
      </c>
      <c r="S366">
        <v>-1</v>
      </c>
      <c r="T366" s="4">
        <v>-2.8</v>
      </c>
      <c r="U366">
        <v>0</v>
      </c>
      <c r="V366">
        <v>0</v>
      </c>
      <c r="W366" s="4">
        <v>-2.8</v>
      </c>
      <c r="X366" s="4">
        <v>0</v>
      </c>
      <c r="Y366" s="4">
        <v>0</v>
      </c>
      <c r="Z366" s="4">
        <v>0</v>
      </c>
      <c r="AA366" s="4">
        <v>0.1</v>
      </c>
      <c r="AB366">
        <v>5</v>
      </c>
      <c r="AC366">
        <v>2</v>
      </c>
      <c r="AD366" s="4">
        <v>0.1</v>
      </c>
      <c r="AE366" s="4">
        <v>0</v>
      </c>
      <c r="AF366" s="3">
        <f t="shared" si="20"/>
        <v>5.3846153846153842E-2</v>
      </c>
      <c r="AG366" s="3">
        <f t="shared" si="21"/>
        <v>5.3846153846153842E-2</v>
      </c>
      <c r="AH366" s="3">
        <f t="shared" si="22"/>
        <v>5.3846153846153842E-2</v>
      </c>
      <c r="AI366" s="3">
        <f t="shared" si="23"/>
        <v>4.4999999999999998E-2</v>
      </c>
    </row>
    <row r="367" spans="1:35" x14ac:dyDescent="0.2">
      <c r="A367" t="s">
        <v>161</v>
      </c>
      <c r="B367" t="s">
        <v>474</v>
      </c>
      <c r="C367">
        <v>85</v>
      </c>
      <c r="D367">
        <v>288</v>
      </c>
      <c r="E367">
        <v>260</v>
      </c>
      <c r="F367">
        <v>61</v>
      </c>
      <c r="G367">
        <v>35</v>
      </c>
      <c r="H367">
        <v>17</v>
      </c>
      <c r="I367">
        <v>2</v>
      </c>
      <c r="J367">
        <v>7</v>
      </c>
      <c r="K367">
        <v>26</v>
      </c>
      <c r="L367">
        <v>0</v>
      </c>
      <c r="M367">
        <v>2</v>
      </c>
      <c r="N367">
        <v>0</v>
      </c>
      <c r="O367">
        <v>3</v>
      </c>
      <c r="P367" s="3">
        <v>0.309</v>
      </c>
      <c r="Q367" s="3">
        <v>0.39600000000000002</v>
      </c>
      <c r="R367" s="3">
        <v>0.30599999999999999</v>
      </c>
      <c r="S367">
        <v>30</v>
      </c>
      <c r="T367" s="4">
        <v>-2.8</v>
      </c>
      <c r="U367">
        <v>25</v>
      </c>
      <c r="V367">
        <v>1</v>
      </c>
      <c r="W367" s="4">
        <v>-2.8</v>
      </c>
      <c r="X367" s="4">
        <v>4.7</v>
      </c>
      <c r="Y367" s="4">
        <v>-0.5</v>
      </c>
      <c r="Z367" s="4">
        <v>4.2</v>
      </c>
      <c r="AA367" s="4">
        <v>3.3</v>
      </c>
      <c r="AB367">
        <v>0</v>
      </c>
      <c r="AC367">
        <v>0</v>
      </c>
      <c r="AD367" s="4">
        <v>0</v>
      </c>
      <c r="AE367" s="4">
        <v>1.7</v>
      </c>
      <c r="AF367" s="3">
        <f t="shared" si="20"/>
        <v>0.31093749999999998</v>
      </c>
      <c r="AG367" s="3">
        <f t="shared" si="21"/>
        <v>0.31093749999999998</v>
      </c>
      <c r="AH367" s="3">
        <f t="shared" si="22"/>
        <v>0.31093749999999998</v>
      </c>
      <c r="AI367" s="3">
        <f t="shared" si="23"/>
        <v>0.30915584415584418</v>
      </c>
    </row>
    <row r="368" spans="1:35" x14ac:dyDescent="0.2">
      <c r="A368" t="s">
        <v>157</v>
      </c>
      <c r="B368" t="s">
        <v>461</v>
      </c>
      <c r="C368">
        <v>97</v>
      </c>
      <c r="D368">
        <v>345</v>
      </c>
      <c r="E368">
        <v>319</v>
      </c>
      <c r="F368">
        <v>85</v>
      </c>
      <c r="G368">
        <v>62</v>
      </c>
      <c r="H368">
        <v>15</v>
      </c>
      <c r="I368">
        <v>0</v>
      </c>
      <c r="J368">
        <v>8</v>
      </c>
      <c r="K368">
        <v>22</v>
      </c>
      <c r="L368">
        <v>0</v>
      </c>
      <c r="M368">
        <v>3</v>
      </c>
      <c r="N368">
        <v>1</v>
      </c>
      <c r="O368">
        <v>12</v>
      </c>
      <c r="P368" s="3">
        <v>0.31900000000000001</v>
      </c>
      <c r="Q368" s="3">
        <v>0.38900000000000001</v>
      </c>
      <c r="R368" s="3">
        <v>0.308</v>
      </c>
      <c r="S368">
        <v>36</v>
      </c>
      <c r="T368" s="4">
        <v>-2.9</v>
      </c>
      <c r="U368">
        <v>1</v>
      </c>
      <c r="V368">
        <v>1</v>
      </c>
      <c r="W368" s="4">
        <v>-2.9</v>
      </c>
      <c r="X368" s="4">
        <v>-1.4</v>
      </c>
      <c r="Y368" s="4">
        <v>-0.4</v>
      </c>
      <c r="Z368" s="4">
        <v>-1.8</v>
      </c>
      <c r="AA368" s="4">
        <v>-0.3</v>
      </c>
      <c r="AB368">
        <v>0</v>
      </c>
      <c r="AC368">
        <v>0</v>
      </c>
      <c r="AD368" s="4">
        <v>0</v>
      </c>
      <c r="AE368" s="4">
        <v>0</v>
      </c>
      <c r="AF368" s="3">
        <f t="shared" si="20"/>
        <v>0.3131884057971015</v>
      </c>
      <c r="AG368" s="3">
        <f t="shared" si="21"/>
        <v>0.3131884057971015</v>
      </c>
      <c r="AH368" s="3">
        <f t="shared" si="22"/>
        <v>0.31228323699421967</v>
      </c>
      <c r="AI368" s="3">
        <f t="shared" si="23"/>
        <v>0.31272727272727274</v>
      </c>
    </row>
    <row r="369" spans="1:35" x14ac:dyDescent="0.2">
      <c r="A369" t="s">
        <v>197</v>
      </c>
      <c r="B369" t="s">
        <v>445</v>
      </c>
      <c r="C369">
        <v>146</v>
      </c>
      <c r="D369">
        <v>641</v>
      </c>
      <c r="E369">
        <v>568</v>
      </c>
      <c r="F369">
        <v>130</v>
      </c>
      <c r="G369">
        <v>75</v>
      </c>
      <c r="H369">
        <v>32</v>
      </c>
      <c r="I369">
        <v>2</v>
      </c>
      <c r="J369">
        <v>21</v>
      </c>
      <c r="K369">
        <v>67</v>
      </c>
      <c r="L369">
        <v>1</v>
      </c>
      <c r="M369">
        <v>6</v>
      </c>
      <c r="N369">
        <v>0</v>
      </c>
      <c r="O369">
        <v>7</v>
      </c>
      <c r="P369" s="3">
        <v>0.317</v>
      </c>
      <c r="Q369" s="3">
        <v>0.40300000000000002</v>
      </c>
      <c r="R369" s="3">
        <v>0.313</v>
      </c>
      <c r="S369">
        <v>70</v>
      </c>
      <c r="T369" s="4">
        <v>-3</v>
      </c>
      <c r="U369">
        <v>26</v>
      </c>
      <c r="V369">
        <v>6</v>
      </c>
      <c r="W369" s="4">
        <v>-3</v>
      </c>
      <c r="X369" s="4">
        <v>1.4</v>
      </c>
      <c r="Y369" s="4">
        <v>-1.6</v>
      </c>
      <c r="Z369" s="4">
        <v>-0.2</v>
      </c>
      <c r="AA369" s="4">
        <v>15</v>
      </c>
      <c r="AB369">
        <v>0</v>
      </c>
      <c r="AC369">
        <v>0</v>
      </c>
      <c r="AD369" s="4">
        <v>0</v>
      </c>
      <c r="AE369" s="4">
        <v>-3.8</v>
      </c>
      <c r="AF369" s="3">
        <f t="shared" si="20"/>
        <v>0.31794071762870513</v>
      </c>
      <c r="AG369" s="3">
        <f t="shared" si="21"/>
        <v>0.31734374999999998</v>
      </c>
      <c r="AH369" s="3">
        <f t="shared" si="22"/>
        <v>0.31843749999999998</v>
      </c>
      <c r="AI369" s="3">
        <f t="shared" si="23"/>
        <v>0.31610389610389611</v>
      </c>
    </row>
    <row r="370" spans="1:35" x14ac:dyDescent="0.2">
      <c r="A370" t="s">
        <v>205</v>
      </c>
      <c r="B370" t="s">
        <v>589</v>
      </c>
      <c r="C370">
        <v>23</v>
      </c>
      <c r="D370">
        <v>73</v>
      </c>
      <c r="E370">
        <v>64</v>
      </c>
      <c r="F370">
        <v>13</v>
      </c>
      <c r="G370">
        <v>8</v>
      </c>
      <c r="H370">
        <v>3</v>
      </c>
      <c r="I370">
        <v>0</v>
      </c>
      <c r="J370">
        <v>2</v>
      </c>
      <c r="K370">
        <v>6</v>
      </c>
      <c r="L370">
        <v>0</v>
      </c>
      <c r="M370">
        <v>1</v>
      </c>
      <c r="N370">
        <v>2</v>
      </c>
      <c r="O370">
        <v>2</v>
      </c>
      <c r="P370" s="3">
        <v>0.27400000000000002</v>
      </c>
      <c r="Q370" s="3">
        <v>0.34399999999999997</v>
      </c>
      <c r="R370" s="3">
        <v>0.26800000000000002</v>
      </c>
      <c r="S370">
        <v>5</v>
      </c>
      <c r="T370" s="4">
        <v>-3</v>
      </c>
      <c r="U370">
        <v>1</v>
      </c>
      <c r="V370">
        <v>0</v>
      </c>
      <c r="W370" s="4">
        <v>-3</v>
      </c>
      <c r="X370" s="4">
        <v>0</v>
      </c>
      <c r="Y370" s="4">
        <v>0.1</v>
      </c>
      <c r="Z370" s="4">
        <v>0.2</v>
      </c>
      <c r="AA370" s="4">
        <v>-0.8</v>
      </c>
      <c r="AB370">
        <v>0</v>
      </c>
      <c r="AC370">
        <v>0</v>
      </c>
      <c r="AD370" s="4">
        <v>0</v>
      </c>
      <c r="AE370" s="4">
        <v>0</v>
      </c>
      <c r="AF370" s="3">
        <f t="shared" si="20"/>
        <v>0.2719178082191781</v>
      </c>
      <c r="AG370" s="3">
        <f t="shared" si="21"/>
        <v>0.2719178082191781</v>
      </c>
      <c r="AH370" s="3">
        <f t="shared" si="22"/>
        <v>0.26466666666666666</v>
      </c>
      <c r="AI370" s="3">
        <f t="shared" si="23"/>
        <v>0.27181818181818179</v>
      </c>
    </row>
    <row r="371" spans="1:35" x14ac:dyDescent="0.2">
      <c r="A371" t="s">
        <v>161</v>
      </c>
      <c r="B371" t="s">
        <v>636</v>
      </c>
      <c r="C371">
        <v>14</v>
      </c>
      <c r="D371">
        <v>45</v>
      </c>
      <c r="E371">
        <v>41</v>
      </c>
      <c r="F371">
        <v>9</v>
      </c>
      <c r="G371">
        <v>7</v>
      </c>
      <c r="H371">
        <v>2</v>
      </c>
      <c r="I371">
        <v>0</v>
      </c>
      <c r="J371">
        <v>0</v>
      </c>
      <c r="K371">
        <v>4</v>
      </c>
      <c r="L371">
        <v>1</v>
      </c>
      <c r="M371">
        <v>0</v>
      </c>
      <c r="N371">
        <v>0</v>
      </c>
      <c r="O371">
        <v>3</v>
      </c>
      <c r="P371" s="3">
        <v>0.28899999999999998</v>
      </c>
      <c r="Q371" s="3">
        <v>0.26800000000000002</v>
      </c>
      <c r="R371" s="3">
        <v>0.23699999999999999</v>
      </c>
      <c r="S371">
        <v>2</v>
      </c>
      <c r="T371" s="4">
        <v>-3</v>
      </c>
      <c r="U371">
        <v>0</v>
      </c>
      <c r="V371">
        <v>0</v>
      </c>
      <c r="W371" s="4">
        <v>-3</v>
      </c>
      <c r="X371" s="4">
        <v>0</v>
      </c>
      <c r="Y371" s="4">
        <v>0.3</v>
      </c>
      <c r="Z371" s="4">
        <v>0.3</v>
      </c>
      <c r="AA371" s="4">
        <v>0.9</v>
      </c>
      <c r="AB371">
        <v>0</v>
      </c>
      <c r="AC371">
        <v>0</v>
      </c>
      <c r="AD371" s="4">
        <v>0</v>
      </c>
      <c r="AE371" s="4">
        <v>0.3</v>
      </c>
      <c r="AF371" s="3">
        <f t="shared" si="20"/>
        <v>0.25777777777777777</v>
      </c>
      <c r="AG371" s="3">
        <f t="shared" si="21"/>
        <v>0.24772727272727268</v>
      </c>
      <c r="AH371" s="3">
        <f t="shared" si="22"/>
        <v>0.26363636363636361</v>
      </c>
      <c r="AI371" s="3">
        <f t="shared" si="23"/>
        <v>0.25590909090909092</v>
      </c>
    </row>
    <row r="372" spans="1:35" x14ac:dyDescent="0.2">
      <c r="A372" t="s">
        <v>197</v>
      </c>
      <c r="B372" t="s">
        <v>630</v>
      </c>
      <c r="C372">
        <v>13</v>
      </c>
      <c r="D372">
        <v>51</v>
      </c>
      <c r="E372">
        <v>46</v>
      </c>
      <c r="F372">
        <v>10</v>
      </c>
      <c r="G372">
        <v>9</v>
      </c>
      <c r="H372">
        <v>1</v>
      </c>
      <c r="I372">
        <v>0</v>
      </c>
      <c r="J372">
        <v>0</v>
      </c>
      <c r="K372">
        <v>5</v>
      </c>
      <c r="L372">
        <v>0</v>
      </c>
      <c r="M372">
        <v>0</v>
      </c>
      <c r="N372">
        <v>0</v>
      </c>
      <c r="O372">
        <v>0</v>
      </c>
      <c r="P372" s="3">
        <v>0.29399999999999998</v>
      </c>
      <c r="Q372" s="3">
        <v>0.23899999999999999</v>
      </c>
      <c r="R372" s="3">
        <v>0.246</v>
      </c>
      <c r="S372">
        <v>2</v>
      </c>
      <c r="T372" s="4">
        <v>-3</v>
      </c>
      <c r="U372">
        <v>1</v>
      </c>
      <c r="V372">
        <v>0</v>
      </c>
      <c r="W372" s="4">
        <v>-3</v>
      </c>
      <c r="X372" s="4">
        <v>0.1</v>
      </c>
      <c r="Y372" s="4">
        <v>0.3</v>
      </c>
      <c r="Z372" s="4">
        <v>0.4</v>
      </c>
      <c r="AA372" s="4">
        <v>-1.4</v>
      </c>
      <c r="AB372">
        <v>0</v>
      </c>
      <c r="AC372">
        <v>0</v>
      </c>
      <c r="AD372" s="4">
        <v>0</v>
      </c>
      <c r="AE372" s="4">
        <v>1.4</v>
      </c>
      <c r="AF372" s="3">
        <f t="shared" si="20"/>
        <v>0.25196078431372548</v>
      </c>
      <c r="AG372" s="3">
        <f t="shared" si="21"/>
        <v>0.25196078431372548</v>
      </c>
      <c r="AH372" s="3">
        <f t="shared" si="22"/>
        <v>0.25196078431372548</v>
      </c>
      <c r="AI372" s="3">
        <f t="shared" si="23"/>
        <v>0.2494155844155844</v>
      </c>
    </row>
    <row r="373" spans="1:35" x14ac:dyDescent="0.2">
      <c r="A373" t="s">
        <v>195</v>
      </c>
      <c r="B373" t="s">
        <v>555</v>
      </c>
      <c r="C373">
        <v>26</v>
      </c>
      <c r="D373">
        <v>97</v>
      </c>
      <c r="E373">
        <v>89</v>
      </c>
      <c r="F373">
        <v>22</v>
      </c>
      <c r="G373">
        <v>18</v>
      </c>
      <c r="H373">
        <v>2</v>
      </c>
      <c r="I373">
        <v>0</v>
      </c>
      <c r="J373">
        <v>2</v>
      </c>
      <c r="K373">
        <v>5</v>
      </c>
      <c r="L373">
        <v>0</v>
      </c>
      <c r="M373">
        <v>2</v>
      </c>
      <c r="N373">
        <v>1</v>
      </c>
      <c r="O373">
        <v>3</v>
      </c>
      <c r="P373" s="3">
        <v>0.29899999999999999</v>
      </c>
      <c r="Q373" s="3">
        <v>0.33700000000000002</v>
      </c>
      <c r="R373" s="3">
        <v>0.28000000000000003</v>
      </c>
      <c r="S373">
        <v>8</v>
      </c>
      <c r="T373" s="4">
        <v>-3.1</v>
      </c>
      <c r="U373">
        <v>0</v>
      </c>
      <c r="V373">
        <v>0</v>
      </c>
      <c r="W373" s="4">
        <v>-3.1</v>
      </c>
      <c r="X373" s="4">
        <v>0</v>
      </c>
      <c r="Y373" s="4">
        <v>-0.9</v>
      </c>
      <c r="Z373" s="4">
        <v>-0.9</v>
      </c>
      <c r="AA373" s="4">
        <v>-3</v>
      </c>
      <c r="AB373">
        <v>0</v>
      </c>
      <c r="AC373">
        <v>0</v>
      </c>
      <c r="AD373" s="4">
        <v>0</v>
      </c>
      <c r="AE373" s="4">
        <v>1.2</v>
      </c>
      <c r="AF373" s="3">
        <f t="shared" si="20"/>
        <v>0.28453608247422679</v>
      </c>
      <c r="AG373" s="3">
        <f t="shared" si="21"/>
        <v>0.28453608247422679</v>
      </c>
      <c r="AH373" s="3">
        <f t="shared" si="22"/>
        <v>0.28163265306122448</v>
      </c>
      <c r="AI373" s="3">
        <f t="shared" si="23"/>
        <v>0.28415584415584416</v>
      </c>
    </row>
    <row r="374" spans="1:35" x14ac:dyDescent="0.2">
      <c r="A374" t="s">
        <v>98</v>
      </c>
      <c r="B374" t="s">
        <v>172</v>
      </c>
      <c r="C374">
        <v>56</v>
      </c>
      <c r="D374">
        <v>212</v>
      </c>
      <c r="E374">
        <v>193</v>
      </c>
      <c r="F374">
        <v>46</v>
      </c>
      <c r="G374">
        <v>33</v>
      </c>
      <c r="H374">
        <v>5</v>
      </c>
      <c r="I374">
        <v>0</v>
      </c>
      <c r="J374">
        <v>8</v>
      </c>
      <c r="K374">
        <v>16</v>
      </c>
      <c r="L374">
        <v>0</v>
      </c>
      <c r="M374">
        <v>2</v>
      </c>
      <c r="N374">
        <v>1</v>
      </c>
      <c r="O374">
        <v>6</v>
      </c>
      <c r="P374" s="3">
        <v>0.30199999999999999</v>
      </c>
      <c r="Q374" s="3">
        <v>0.38900000000000001</v>
      </c>
      <c r="R374" s="3">
        <v>0.3</v>
      </c>
      <c r="S374">
        <v>21</v>
      </c>
      <c r="T374" s="4">
        <v>-3.2</v>
      </c>
      <c r="U374">
        <v>1</v>
      </c>
      <c r="V374">
        <v>0</v>
      </c>
      <c r="W374" s="4">
        <v>-3.2</v>
      </c>
      <c r="X374" s="4">
        <v>-0.4</v>
      </c>
      <c r="Y374" s="4">
        <v>-2.8</v>
      </c>
      <c r="Z374" s="4">
        <v>-3.3</v>
      </c>
      <c r="AA374" s="4">
        <v>-1.7</v>
      </c>
      <c r="AB374">
        <v>49</v>
      </c>
      <c r="AC374">
        <v>4</v>
      </c>
      <c r="AD374" s="4">
        <v>-0.8</v>
      </c>
      <c r="AE374" s="4">
        <v>0</v>
      </c>
      <c r="AF374" s="3">
        <f t="shared" si="20"/>
        <v>0.30448113207547167</v>
      </c>
      <c r="AG374" s="3">
        <f t="shared" si="21"/>
        <v>0.30448113207547167</v>
      </c>
      <c r="AH374" s="3">
        <f t="shared" si="22"/>
        <v>0.30305164319248823</v>
      </c>
      <c r="AI374" s="3">
        <f t="shared" si="23"/>
        <v>0.30279220779220778</v>
      </c>
    </row>
    <row r="375" spans="1:35" x14ac:dyDescent="0.2">
      <c r="A375" t="s">
        <v>98</v>
      </c>
      <c r="B375" t="s">
        <v>169</v>
      </c>
      <c r="C375">
        <v>21</v>
      </c>
      <c r="D375">
        <v>74</v>
      </c>
      <c r="E375">
        <v>66</v>
      </c>
      <c r="F375">
        <v>14</v>
      </c>
      <c r="G375">
        <v>9</v>
      </c>
      <c r="H375">
        <v>4</v>
      </c>
      <c r="I375">
        <v>0</v>
      </c>
      <c r="J375">
        <v>1</v>
      </c>
      <c r="K375">
        <v>7</v>
      </c>
      <c r="L375">
        <v>0</v>
      </c>
      <c r="M375">
        <v>0</v>
      </c>
      <c r="N375">
        <v>1</v>
      </c>
      <c r="O375">
        <v>2</v>
      </c>
      <c r="P375" s="3">
        <v>0.28399999999999997</v>
      </c>
      <c r="Q375" s="3">
        <v>0.318</v>
      </c>
      <c r="R375" s="3">
        <v>0.26600000000000001</v>
      </c>
      <c r="S375">
        <v>5</v>
      </c>
      <c r="T375" s="4">
        <v>-3.2</v>
      </c>
      <c r="U375">
        <v>0</v>
      </c>
      <c r="V375">
        <v>1</v>
      </c>
      <c r="W375" s="4">
        <v>-3.2</v>
      </c>
      <c r="X375" s="4">
        <v>-0.7</v>
      </c>
      <c r="Y375" s="4">
        <v>0.3</v>
      </c>
      <c r="Z375" s="4">
        <v>-0.4</v>
      </c>
      <c r="AA375" s="4">
        <v>0.4</v>
      </c>
      <c r="AB375">
        <v>21</v>
      </c>
      <c r="AC375">
        <v>6</v>
      </c>
      <c r="AD375" s="4">
        <v>-0.5</v>
      </c>
      <c r="AE375" s="4">
        <v>0</v>
      </c>
      <c r="AF375" s="3">
        <f t="shared" si="20"/>
        <v>0.27027027027027029</v>
      </c>
      <c r="AG375" s="3">
        <f t="shared" si="21"/>
        <v>0.27027027027027029</v>
      </c>
      <c r="AH375" s="3">
        <f t="shared" si="22"/>
        <v>0.26666666666666666</v>
      </c>
      <c r="AI375" s="3">
        <f t="shared" si="23"/>
        <v>0.26922077922077919</v>
      </c>
    </row>
    <row r="376" spans="1:35" x14ac:dyDescent="0.2">
      <c r="A376" t="s">
        <v>182</v>
      </c>
      <c r="B376" t="s">
        <v>453</v>
      </c>
      <c r="C376">
        <v>123</v>
      </c>
      <c r="D376">
        <v>512</v>
      </c>
      <c r="E376">
        <v>447</v>
      </c>
      <c r="F376">
        <v>111</v>
      </c>
      <c r="G376">
        <v>81</v>
      </c>
      <c r="H376">
        <v>17</v>
      </c>
      <c r="I376">
        <v>1</v>
      </c>
      <c r="J376">
        <v>12</v>
      </c>
      <c r="K376">
        <v>59</v>
      </c>
      <c r="L376">
        <v>1</v>
      </c>
      <c r="M376">
        <v>2</v>
      </c>
      <c r="N376">
        <v>4</v>
      </c>
      <c r="O376">
        <v>10</v>
      </c>
      <c r="P376" s="3">
        <v>0.33600000000000002</v>
      </c>
      <c r="Q376" s="3">
        <v>0.371</v>
      </c>
      <c r="R376" s="3">
        <v>0.311</v>
      </c>
      <c r="S376">
        <v>55</v>
      </c>
      <c r="T376" s="4">
        <v>-3.2</v>
      </c>
      <c r="U376">
        <v>5</v>
      </c>
      <c r="V376">
        <v>2</v>
      </c>
      <c r="W376" s="4">
        <v>-3.2</v>
      </c>
      <c r="X376" s="4">
        <v>-1.6</v>
      </c>
      <c r="Y376" s="4">
        <v>-8.1999999999999993</v>
      </c>
      <c r="Z376" s="4">
        <v>-9.9</v>
      </c>
      <c r="AA376" s="4">
        <v>-0.3</v>
      </c>
      <c r="AB376">
        <v>0</v>
      </c>
      <c r="AC376">
        <v>0</v>
      </c>
      <c r="AD376" s="4">
        <v>0</v>
      </c>
      <c r="AE376" s="4">
        <v>0</v>
      </c>
      <c r="AF376" s="3">
        <f t="shared" si="20"/>
        <v>0.31728515624999998</v>
      </c>
      <c r="AG376" s="3">
        <f t="shared" si="21"/>
        <v>0.31653620352250489</v>
      </c>
      <c r="AH376" s="3">
        <f t="shared" si="22"/>
        <v>0.31543689320388346</v>
      </c>
      <c r="AI376" s="3">
        <f t="shared" si="23"/>
        <v>0.31681818181818183</v>
      </c>
    </row>
    <row r="377" spans="1:35" x14ac:dyDescent="0.2">
      <c r="A377" t="s">
        <v>182</v>
      </c>
      <c r="B377" t="s">
        <v>615</v>
      </c>
      <c r="C377">
        <v>20</v>
      </c>
      <c r="D377">
        <v>65</v>
      </c>
      <c r="E377">
        <v>56</v>
      </c>
      <c r="F377">
        <v>12</v>
      </c>
      <c r="G377">
        <v>10</v>
      </c>
      <c r="H377">
        <v>2</v>
      </c>
      <c r="I377">
        <v>0</v>
      </c>
      <c r="J377">
        <v>0</v>
      </c>
      <c r="K377">
        <v>8</v>
      </c>
      <c r="L377">
        <v>0</v>
      </c>
      <c r="M377">
        <v>0</v>
      </c>
      <c r="N377">
        <v>1</v>
      </c>
      <c r="O377">
        <v>2</v>
      </c>
      <c r="P377" s="3">
        <v>0.308</v>
      </c>
      <c r="Q377" s="3">
        <v>0.25</v>
      </c>
      <c r="R377" s="3">
        <v>0.25800000000000001</v>
      </c>
      <c r="S377">
        <v>4</v>
      </c>
      <c r="T377" s="4">
        <v>-3.3</v>
      </c>
      <c r="U377">
        <v>1</v>
      </c>
      <c r="V377">
        <v>0</v>
      </c>
      <c r="W377" s="4">
        <v>-3.3</v>
      </c>
      <c r="X377" s="4">
        <v>0</v>
      </c>
      <c r="Y377" s="4">
        <v>-1.1000000000000001</v>
      </c>
      <c r="Z377" s="4">
        <v>-1.1000000000000001</v>
      </c>
      <c r="AA377" s="4">
        <v>-0.3</v>
      </c>
      <c r="AB377">
        <v>0</v>
      </c>
      <c r="AC377">
        <v>0</v>
      </c>
      <c r="AD377" s="4">
        <v>0</v>
      </c>
      <c r="AE377" s="4">
        <v>0</v>
      </c>
      <c r="AF377" s="3">
        <f t="shared" si="20"/>
        <v>0.2630769230769231</v>
      </c>
      <c r="AG377" s="3">
        <f t="shared" si="21"/>
        <v>0.2630769230769231</v>
      </c>
      <c r="AH377" s="3">
        <f t="shared" si="22"/>
        <v>0.25909090909090909</v>
      </c>
      <c r="AI377" s="3">
        <f t="shared" si="23"/>
        <v>0.26116883116883116</v>
      </c>
    </row>
    <row r="378" spans="1:35" x14ac:dyDescent="0.2">
      <c r="A378" t="s">
        <v>157</v>
      </c>
      <c r="B378" t="s">
        <v>666</v>
      </c>
      <c r="C378">
        <v>14</v>
      </c>
      <c r="D378">
        <v>24</v>
      </c>
      <c r="E378">
        <v>23</v>
      </c>
      <c r="F378">
        <v>3</v>
      </c>
      <c r="G378">
        <v>2</v>
      </c>
      <c r="H378">
        <v>1</v>
      </c>
      <c r="I378">
        <v>0</v>
      </c>
      <c r="J378">
        <v>0</v>
      </c>
      <c r="K378">
        <v>1</v>
      </c>
      <c r="L378">
        <v>0</v>
      </c>
      <c r="M378">
        <v>0</v>
      </c>
      <c r="N378">
        <v>0</v>
      </c>
      <c r="O378">
        <v>2</v>
      </c>
      <c r="P378" s="3">
        <v>0.16700000000000001</v>
      </c>
      <c r="Q378" s="3">
        <v>0.17399999999999999</v>
      </c>
      <c r="R378" s="3">
        <v>0.153</v>
      </c>
      <c r="S378">
        <v>0</v>
      </c>
      <c r="T378" s="4">
        <v>-3.3</v>
      </c>
      <c r="U378">
        <v>0</v>
      </c>
      <c r="V378">
        <v>0</v>
      </c>
      <c r="W378" s="4">
        <v>-3.3</v>
      </c>
      <c r="X378" s="4">
        <v>0</v>
      </c>
      <c r="Y378" s="4">
        <v>-0.2</v>
      </c>
      <c r="Z378" s="4">
        <v>-0.2</v>
      </c>
      <c r="AA378" s="4">
        <v>0.2</v>
      </c>
      <c r="AB378">
        <v>0</v>
      </c>
      <c r="AC378">
        <v>0</v>
      </c>
      <c r="AD378" s="4">
        <v>0</v>
      </c>
      <c r="AE378" s="4">
        <v>0</v>
      </c>
      <c r="AF378" s="3">
        <f t="shared" si="20"/>
        <v>0.15625</v>
      </c>
      <c r="AG378" s="3">
        <f t="shared" si="21"/>
        <v>0.15625</v>
      </c>
      <c r="AH378" s="3">
        <f t="shared" si="22"/>
        <v>0.15625</v>
      </c>
      <c r="AI378" s="3">
        <f t="shared" si="23"/>
        <v>0.15409090909090908</v>
      </c>
    </row>
    <row r="379" spans="1:35" x14ac:dyDescent="0.2">
      <c r="A379" t="s">
        <v>98</v>
      </c>
      <c r="B379" t="s">
        <v>136</v>
      </c>
      <c r="C379">
        <v>43</v>
      </c>
      <c r="D379">
        <v>144</v>
      </c>
      <c r="E379">
        <v>130</v>
      </c>
      <c r="F379">
        <v>34</v>
      </c>
      <c r="G379">
        <v>28</v>
      </c>
      <c r="H379">
        <v>4</v>
      </c>
      <c r="I379">
        <v>0</v>
      </c>
      <c r="J379">
        <v>2</v>
      </c>
      <c r="K379">
        <v>11</v>
      </c>
      <c r="L379">
        <v>0</v>
      </c>
      <c r="M379">
        <v>1</v>
      </c>
      <c r="N379">
        <v>2</v>
      </c>
      <c r="O379">
        <v>6</v>
      </c>
      <c r="P379" s="3">
        <v>0.31900000000000001</v>
      </c>
      <c r="Q379" s="3">
        <v>0.33800000000000002</v>
      </c>
      <c r="R379" s="3">
        <v>0.28999999999999998</v>
      </c>
      <c r="S379">
        <v>13</v>
      </c>
      <c r="T379" s="4">
        <v>-3.4</v>
      </c>
      <c r="U379">
        <v>6</v>
      </c>
      <c r="V379">
        <v>2</v>
      </c>
      <c r="W379" s="4">
        <v>-3.4</v>
      </c>
      <c r="X379" s="4">
        <v>-0.1</v>
      </c>
      <c r="Y379" s="4">
        <v>-0.7</v>
      </c>
      <c r="Z379" s="4">
        <v>-0.8</v>
      </c>
      <c r="AA379" s="4">
        <v>-0.6</v>
      </c>
      <c r="AB379">
        <v>41</v>
      </c>
      <c r="AC379">
        <v>5</v>
      </c>
      <c r="AD379" s="4">
        <v>1.6</v>
      </c>
      <c r="AE379" s="4">
        <v>0</v>
      </c>
      <c r="AF379" s="3">
        <f t="shared" si="20"/>
        <v>0.29583333333333328</v>
      </c>
      <c r="AG379" s="3">
        <f t="shared" si="21"/>
        <v>0.29583333333333328</v>
      </c>
      <c r="AH379" s="3">
        <f t="shared" si="22"/>
        <v>0.29178082191780819</v>
      </c>
      <c r="AI379" s="3">
        <f t="shared" si="23"/>
        <v>0.29616883116883119</v>
      </c>
    </row>
    <row r="380" spans="1:35" x14ac:dyDescent="0.2">
      <c r="A380" t="s">
        <v>98</v>
      </c>
      <c r="B380" t="s">
        <v>142</v>
      </c>
      <c r="C380">
        <v>43</v>
      </c>
      <c r="D380">
        <v>152</v>
      </c>
      <c r="E380">
        <v>146</v>
      </c>
      <c r="F380">
        <v>36</v>
      </c>
      <c r="G380">
        <v>23</v>
      </c>
      <c r="H380">
        <v>8</v>
      </c>
      <c r="I380">
        <v>0</v>
      </c>
      <c r="J380">
        <v>5</v>
      </c>
      <c r="K380">
        <v>6</v>
      </c>
      <c r="L380">
        <v>0</v>
      </c>
      <c r="M380">
        <v>0</v>
      </c>
      <c r="N380">
        <v>0</v>
      </c>
      <c r="O380">
        <v>4</v>
      </c>
      <c r="P380" s="3">
        <v>0.27600000000000002</v>
      </c>
      <c r="Q380" s="3">
        <v>0.40400000000000003</v>
      </c>
      <c r="R380" s="3">
        <v>0.29099999999999998</v>
      </c>
      <c r="S380">
        <v>14</v>
      </c>
      <c r="T380" s="4">
        <v>-3.4</v>
      </c>
      <c r="U380">
        <v>2</v>
      </c>
      <c r="V380">
        <v>0</v>
      </c>
      <c r="W380" s="4">
        <v>-3.4</v>
      </c>
      <c r="X380" s="4">
        <v>0.1</v>
      </c>
      <c r="Y380" s="4">
        <v>-0.6</v>
      </c>
      <c r="Z380" s="4">
        <v>-0.5</v>
      </c>
      <c r="AA380" s="4">
        <v>-0.6</v>
      </c>
      <c r="AB380">
        <v>42</v>
      </c>
      <c r="AC380">
        <v>8</v>
      </c>
      <c r="AD380" s="4">
        <v>1.1000000000000001</v>
      </c>
      <c r="AE380" s="4">
        <v>0</v>
      </c>
      <c r="AF380" s="3">
        <f t="shared" si="20"/>
        <v>0.29539473684210527</v>
      </c>
      <c r="AG380" s="3">
        <f t="shared" si="21"/>
        <v>0.29539473684210527</v>
      </c>
      <c r="AH380" s="3">
        <f t="shared" si="22"/>
        <v>0.29539473684210527</v>
      </c>
      <c r="AI380" s="3">
        <f t="shared" si="23"/>
        <v>0.29246753246753249</v>
      </c>
    </row>
    <row r="381" spans="1:35" x14ac:dyDescent="0.2">
      <c r="A381" t="s">
        <v>183</v>
      </c>
      <c r="B381" t="s">
        <v>543</v>
      </c>
      <c r="C381">
        <v>30</v>
      </c>
      <c r="D381">
        <v>119</v>
      </c>
      <c r="E381">
        <v>109</v>
      </c>
      <c r="F381">
        <v>25</v>
      </c>
      <c r="G381">
        <v>18</v>
      </c>
      <c r="H381">
        <v>4</v>
      </c>
      <c r="I381">
        <v>0</v>
      </c>
      <c r="J381">
        <v>3</v>
      </c>
      <c r="K381">
        <v>8</v>
      </c>
      <c r="L381">
        <v>0</v>
      </c>
      <c r="M381">
        <v>2</v>
      </c>
      <c r="N381">
        <v>0</v>
      </c>
      <c r="O381">
        <v>2</v>
      </c>
      <c r="P381" s="3">
        <v>0.29399999999999998</v>
      </c>
      <c r="Q381" s="3">
        <v>0.34899999999999998</v>
      </c>
      <c r="R381" s="3">
        <v>0.28299999999999997</v>
      </c>
      <c r="S381">
        <v>10</v>
      </c>
      <c r="T381" s="4">
        <v>-3.5</v>
      </c>
      <c r="U381">
        <v>2</v>
      </c>
      <c r="V381">
        <v>0</v>
      </c>
      <c r="W381" s="4">
        <v>-3.5</v>
      </c>
      <c r="X381" s="4">
        <v>0.1</v>
      </c>
      <c r="Y381" s="4">
        <v>0</v>
      </c>
      <c r="Z381" s="4">
        <v>0.1</v>
      </c>
      <c r="AA381" s="4">
        <v>1.7</v>
      </c>
      <c r="AB381">
        <v>0</v>
      </c>
      <c r="AC381">
        <v>0</v>
      </c>
      <c r="AD381" s="4">
        <v>0</v>
      </c>
      <c r="AE381" s="4">
        <v>0</v>
      </c>
      <c r="AF381" s="3">
        <f t="shared" si="20"/>
        <v>0.28739495798319331</v>
      </c>
      <c r="AG381" s="3">
        <f t="shared" si="21"/>
        <v>0.28739495798319331</v>
      </c>
      <c r="AH381" s="3">
        <f t="shared" si="22"/>
        <v>0.28739495798319331</v>
      </c>
      <c r="AI381" s="3">
        <f t="shared" si="23"/>
        <v>0.28512987012987012</v>
      </c>
    </row>
    <row r="382" spans="1:35" x14ac:dyDescent="0.2">
      <c r="A382" t="s">
        <v>183</v>
      </c>
      <c r="B382" t="s">
        <v>506</v>
      </c>
      <c r="C382">
        <v>56</v>
      </c>
      <c r="D382">
        <v>202</v>
      </c>
      <c r="E382">
        <v>188</v>
      </c>
      <c r="F382">
        <v>40</v>
      </c>
      <c r="G382">
        <v>22</v>
      </c>
      <c r="H382">
        <v>6</v>
      </c>
      <c r="I382">
        <v>1</v>
      </c>
      <c r="J382">
        <v>11</v>
      </c>
      <c r="K382">
        <v>12</v>
      </c>
      <c r="L382">
        <v>0</v>
      </c>
      <c r="M382">
        <v>2</v>
      </c>
      <c r="N382">
        <v>0</v>
      </c>
      <c r="O382">
        <v>5</v>
      </c>
      <c r="P382" s="3">
        <v>0.26700000000000002</v>
      </c>
      <c r="Q382" s="3">
        <v>0.43099999999999999</v>
      </c>
      <c r="R382" s="3">
        <v>0.29699999999999999</v>
      </c>
      <c r="S382">
        <v>19</v>
      </c>
      <c r="T382" s="4">
        <v>-3.5</v>
      </c>
      <c r="U382">
        <v>3</v>
      </c>
      <c r="V382">
        <v>4</v>
      </c>
      <c r="W382" s="4">
        <v>-3.5</v>
      </c>
      <c r="X382" s="4">
        <v>-1.7</v>
      </c>
      <c r="Y382" s="4">
        <v>0.6</v>
      </c>
      <c r="Z382" s="4">
        <v>-1.1000000000000001</v>
      </c>
      <c r="AA382" s="4">
        <v>0.7</v>
      </c>
      <c r="AB382">
        <v>0</v>
      </c>
      <c r="AC382">
        <v>0</v>
      </c>
      <c r="AD382" s="4">
        <v>0</v>
      </c>
      <c r="AE382" s="4">
        <v>0</v>
      </c>
      <c r="AF382" s="3">
        <f t="shared" si="20"/>
        <v>0.30049504950495048</v>
      </c>
      <c r="AG382" s="3">
        <f t="shared" si="21"/>
        <v>0.30049504950495048</v>
      </c>
      <c r="AH382" s="3">
        <f t="shared" si="22"/>
        <v>0.30049504950495048</v>
      </c>
      <c r="AI382" s="3">
        <f t="shared" si="23"/>
        <v>0.29597402597402594</v>
      </c>
    </row>
    <row r="383" spans="1:35" x14ac:dyDescent="0.2">
      <c r="A383" t="s">
        <v>195</v>
      </c>
      <c r="B383" t="s">
        <v>460</v>
      </c>
      <c r="C383">
        <v>120</v>
      </c>
      <c r="D383">
        <v>431</v>
      </c>
      <c r="E383">
        <v>403</v>
      </c>
      <c r="F383">
        <v>99</v>
      </c>
      <c r="G383">
        <v>63</v>
      </c>
      <c r="H383">
        <v>17</v>
      </c>
      <c r="I383">
        <v>2</v>
      </c>
      <c r="J383">
        <v>17</v>
      </c>
      <c r="K383">
        <v>24</v>
      </c>
      <c r="L383">
        <v>0</v>
      </c>
      <c r="M383">
        <v>4</v>
      </c>
      <c r="N383">
        <v>0</v>
      </c>
      <c r="O383">
        <v>10</v>
      </c>
      <c r="P383" s="3">
        <v>0.29499999999999998</v>
      </c>
      <c r="Q383" s="3">
        <v>0.42399999999999999</v>
      </c>
      <c r="R383" s="3">
        <v>0.308</v>
      </c>
      <c r="S383">
        <v>46</v>
      </c>
      <c r="T383" s="4">
        <v>-3.5</v>
      </c>
      <c r="U383">
        <v>0</v>
      </c>
      <c r="V383">
        <v>0</v>
      </c>
      <c r="W383" s="4">
        <v>-3.5</v>
      </c>
      <c r="X383" s="4">
        <v>0</v>
      </c>
      <c r="Y383" s="4">
        <v>-2.4</v>
      </c>
      <c r="Z383" s="4">
        <v>-2.4</v>
      </c>
      <c r="AA383" s="4">
        <v>-5.7</v>
      </c>
      <c r="AB383">
        <v>0</v>
      </c>
      <c r="AC383">
        <v>0</v>
      </c>
      <c r="AD383" s="4">
        <v>0</v>
      </c>
      <c r="AE383" s="4">
        <v>4.4000000000000004</v>
      </c>
      <c r="AF383" s="3">
        <f t="shared" si="20"/>
        <v>0.31264501160092806</v>
      </c>
      <c r="AG383" s="3">
        <f t="shared" si="21"/>
        <v>0.31264501160092806</v>
      </c>
      <c r="AH383" s="3">
        <f t="shared" si="22"/>
        <v>0.31264501160092806</v>
      </c>
      <c r="AI383" s="3">
        <f t="shared" si="23"/>
        <v>0.3100649350649351</v>
      </c>
    </row>
    <row r="384" spans="1:35" x14ac:dyDescent="0.2">
      <c r="A384" t="s">
        <v>197</v>
      </c>
      <c r="B384" t="s">
        <v>486</v>
      </c>
      <c r="C384">
        <v>73</v>
      </c>
      <c r="D384">
        <v>270</v>
      </c>
      <c r="E384">
        <v>250</v>
      </c>
      <c r="F384">
        <v>60</v>
      </c>
      <c r="G384">
        <v>41</v>
      </c>
      <c r="H384">
        <v>7</v>
      </c>
      <c r="I384">
        <v>2</v>
      </c>
      <c r="J384">
        <v>10</v>
      </c>
      <c r="K384">
        <v>17</v>
      </c>
      <c r="L384">
        <v>0</v>
      </c>
      <c r="M384">
        <v>3</v>
      </c>
      <c r="N384">
        <v>0</v>
      </c>
      <c r="O384">
        <v>6</v>
      </c>
      <c r="P384" s="3">
        <v>0.29599999999999999</v>
      </c>
      <c r="Q384" s="3">
        <v>0.40400000000000003</v>
      </c>
      <c r="R384" s="3">
        <v>0.30299999999999999</v>
      </c>
      <c r="S384">
        <v>27</v>
      </c>
      <c r="T384" s="4">
        <v>-3.5</v>
      </c>
      <c r="U384">
        <v>9</v>
      </c>
      <c r="V384">
        <v>1</v>
      </c>
      <c r="W384" s="4">
        <v>-3.5</v>
      </c>
      <c r="X384" s="4">
        <v>0.9</v>
      </c>
      <c r="Y384" s="4">
        <v>-0.4</v>
      </c>
      <c r="Z384" s="4">
        <v>0.5</v>
      </c>
      <c r="AA384" s="4">
        <v>3.7</v>
      </c>
      <c r="AB384">
        <v>0</v>
      </c>
      <c r="AC384">
        <v>0</v>
      </c>
      <c r="AD384" s="4">
        <v>0</v>
      </c>
      <c r="AE384" s="4">
        <v>4.8</v>
      </c>
      <c r="AF384" s="3">
        <f t="shared" si="20"/>
        <v>0.30685185185185182</v>
      </c>
      <c r="AG384" s="3">
        <f t="shared" si="21"/>
        <v>0.30685185185185182</v>
      </c>
      <c r="AH384" s="3">
        <f t="shared" si="22"/>
        <v>0.30685185185185182</v>
      </c>
      <c r="AI384" s="3">
        <f t="shared" si="23"/>
        <v>0.30415584415584412</v>
      </c>
    </row>
    <row r="385" spans="1:35" x14ac:dyDescent="0.2">
      <c r="A385" t="s">
        <v>195</v>
      </c>
      <c r="B385" t="s">
        <v>497</v>
      </c>
      <c r="C385">
        <v>60</v>
      </c>
      <c r="D385">
        <v>223</v>
      </c>
      <c r="E385">
        <v>205</v>
      </c>
      <c r="F385">
        <v>56</v>
      </c>
      <c r="G385">
        <v>43</v>
      </c>
      <c r="H385">
        <v>8</v>
      </c>
      <c r="I385">
        <v>0</v>
      </c>
      <c r="J385">
        <v>5</v>
      </c>
      <c r="K385">
        <v>9</v>
      </c>
      <c r="L385">
        <v>0</v>
      </c>
      <c r="M385">
        <v>4</v>
      </c>
      <c r="N385">
        <v>5</v>
      </c>
      <c r="O385">
        <v>5</v>
      </c>
      <c r="P385" s="3">
        <v>0.309</v>
      </c>
      <c r="Q385" s="3">
        <v>0.38500000000000001</v>
      </c>
      <c r="R385" s="3">
        <v>0.29899999999999999</v>
      </c>
      <c r="S385">
        <v>22</v>
      </c>
      <c r="T385" s="4">
        <v>-3.6</v>
      </c>
      <c r="U385">
        <v>1</v>
      </c>
      <c r="V385">
        <v>0</v>
      </c>
      <c r="W385" s="4">
        <v>-3.6</v>
      </c>
      <c r="X385" s="4">
        <v>-0.5</v>
      </c>
      <c r="Y385" s="4">
        <v>-0.2</v>
      </c>
      <c r="Z385" s="4">
        <v>-0.7</v>
      </c>
      <c r="AA385" s="4">
        <v>-4.9000000000000004</v>
      </c>
      <c r="AB385">
        <v>0</v>
      </c>
      <c r="AC385">
        <v>0</v>
      </c>
      <c r="AD385" s="4">
        <v>0</v>
      </c>
      <c r="AE385" s="4">
        <v>0.4</v>
      </c>
      <c r="AF385" s="3">
        <f t="shared" si="20"/>
        <v>0.30403587443946195</v>
      </c>
      <c r="AG385" s="3">
        <f t="shared" si="21"/>
        <v>0.30403587443946195</v>
      </c>
      <c r="AH385" s="3">
        <f t="shared" si="22"/>
        <v>0.29736842105263162</v>
      </c>
      <c r="AI385" s="3">
        <f t="shared" si="23"/>
        <v>0.30558441558441557</v>
      </c>
    </row>
    <row r="386" spans="1:35" x14ac:dyDescent="0.2">
      <c r="A386" t="s">
        <v>157</v>
      </c>
      <c r="B386" t="s">
        <v>623</v>
      </c>
      <c r="C386">
        <v>18</v>
      </c>
      <c r="D386">
        <v>64</v>
      </c>
      <c r="E386">
        <v>59</v>
      </c>
      <c r="F386">
        <v>14</v>
      </c>
      <c r="G386">
        <v>13</v>
      </c>
      <c r="H386">
        <v>1</v>
      </c>
      <c r="I386">
        <v>0</v>
      </c>
      <c r="J386">
        <v>0</v>
      </c>
      <c r="K386">
        <v>5</v>
      </c>
      <c r="L386">
        <v>0</v>
      </c>
      <c r="M386">
        <v>0</v>
      </c>
      <c r="N386">
        <v>0</v>
      </c>
      <c r="O386">
        <v>3</v>
      </c>
      <c r="P386" s="3">
        <v>0.29699999999999999</v>
      </c>
      <c r="Q386" s="3">
        <v>0.254</v>
      </c>
      <c r="R386" s="3">
        <v>0.251</v>
      </c>
      <c r="S386">
        <v>3</v>
      </c>
      <c r="T386" s="4">
        <v>-3.6</v>
      </c>
      <c r="U386">
        <v>0</v>
      </c>
      <c r="V386">
        <v>0</v>
      </c>
      <c r="W386" s="4">
        <v>-3.6</v>
      </c>
      <c r="X386" s="4">
        <v>0</v>
      </c>
      <c r="Y386" s="4">
        <v>-2.9</v>
      </c>
      <c r="Z386" s="4">
        <v>-2.9</v>
      </c>
      <c r="AA386" s="4">
        <v>0.2</v>
      </c>
      <c r="AB386">
        <v>0</v>
      </c>
      <c r="AC386">
        <v>0</v>
      </c>
      <c r="AD386" s="4">
        <v>0</v>
      </c>
      <c r="AE386" s="4">
        <v>0</v>
      </c>
      <c r="AF386" s="3">
        <f t="shared" si="20"/>
        <v>0.25703125000000004</v>
      </c>
      <c r="AG386" s="3">
        <f t="shared" si="21"/>
        <v>0.25703125000000004</v>
      </c>
      <c r="AH386" s="3">
        <f t="shared" si="22"/>
        <v>0.25703125000000004</v>
      </c>
      <c r="AI386" s="3">
        <f t="shared" si="23"/>
        <v>0.25603896103896101</v>
      </c>
    </row>
    <row r="387" spans="1:35" x14ac:dyDescent="0.2">
      <c r="A387" t="s">
        <v>161</v>
      </c>
      <c r="B387" t="s">
        <v>635</v>
      </c>
      <c r="C387">
        <v>24</v>
      </c>
      <c r="D387">
        <v>55</v>
      </c>
      <c r="E387">
        <v>54</v>
      </c>
      <c r="F387">
        <v>12</v>
      </c>
      <c r="G387">
        <v>9</v>
      </c>
      <c r="H387">
        <v>1</v>
      </c>
      <c r="I387">
        <v>0</v>
      </c>
      <c r="J387">
        <v>2</v>
      </c>
      <c r="K387">
        <v>1</v>
      </c>
      <c r="L387">
        <v>1</v>
      </c>
      <c r="M387">
        <v>0</v>
      </c>
      <c r="N387">
        <v>0</v>
      </c>
      <c r="O387">
        <v>3</v>
      </c>
      <c r="P387" s="3">
        <v>0.23599999999999999</v>
      </c>
      <c r="Q387" s="3">
        <v>0.35199999999999998</v>
      </c>
      <c r="R387" s="3">
        <v>0.23899999999999999</v>
      </c>
      <c r="S387">
        <v>2</v>
      </c>
      <c r="T387" s="4">
        <v>-3.6</v>
      </c>
      <c r="U387">
        <v>2</v>
      </c>
      <c r="V387">
        <v>0</v>
      </c>
      <c r="W387" s="4">
        <v>-3.6</v>
      </c>
      <c r="X387" s="4">
        <v>0.4</v>
      </c>
      <c r="Y387" s="4">
        <v>0.4</v>
      </c>
      <c r="Z387" s="4">
        <v>0.8</v>
      </c>
      <c r="AA387" s="4">
        <v>1.4</v>
      </c>
      <c r="AB387">
        <v>0</v>
      </c>
      <c r="AC387">
        <v>0</v>
      </c>
      <c r="AD387" s="4">
        <v>0</v>
      </c>
      <c r="AE387" s="4">
        <v>-0.7</v>
      </c>
      <c r="AF387" s="3">
        <f t="shared" ref="AF387:AF450" si="24">(0.7*(K387+M387)+0.9*G387+1.25*H387+1.6*I387+2*J387)/D387</f>
        <v>0.25545454545454543</v>
      </c>
      <c r="AG387" s="3">
        <f t="shared" ref="AG387:AG450" si="25">(0.7*(K387+M387-L387)+0.9*G387+1.25*H387+1.6*I387+2*J387)/(D387-L387)</f>
        <v>0.2472222222222222</v>
      </c>
      <c r="AH387" s="3">
        <f t="shared" ref="AH387:AH450" si="26">(0.7*(K387+M387-NL387)+0.9*G387+1.25*H387+1.6*I387+2*J387)/(D387-L387+N387)</f>
        <v>0.26018518518518519</v>
      </c>
      <c r="AI387" s="3">
        <f t="shared" ref="AI387:AI450" si="27">(1.8*P387+Q387)/3.08</f>
        <v>0.25220779220779216</v>
      </c>
    </row>
    <row r="388" spans="1:35" x14ac:dyDescent="0.2">
      <c r="A388" t="s">
        <v>182</v>
      </c>
      <c r="B388" t="s">
        <v>480</v>
      </c>
      <c r="C388">
        <v>93</v>
      </c>
      <c r="D388">
        <v>337</v>
      </c>
      <c r="E388">
        <v>306</v>
      </c>
      <c r="F388">
        <v>74</v>
      </c>
      <c r="G388">
        <v>51</v>
      </c>
      <c r="H388">
        <v>9</v>
      </c>
      <c r="I388">
        <v>1</v>
      </c>
      <c r="J388">
        <v>13</v>
      </c>
      <c r="K388">
        <v>25</v>
      </c>
      <c r="L388">
        <v>0</v>
      </c>
      <c r="M388">
        <v>3</v>
      </c>
      <c r="N388">
        <v>3</v>
      </c>
      <c r="O388">
        <v>4</v>
      </c>
      <c r="P388" s="3">
        <v>0.30299999999999999</v>
      </c>
      <c r="Q388" s="3">
        <v>0.40500000000000003</v>
      </c>
      <c r="R388" s="3">
        <v>0.30499999999999999</v>
      </c>
      <c r="S388">
        <v>35</v>
      </c>
      <c r="T388" s="4">
        <v>-3.6</v>
      </c>
      <c r="U388">
        <v>16</v>
      </c>
      <c r="V388">
        <v>4</v>
      </c>
      <c r="W388" s="4">
        <v>-3.6</v>
      </c>
      <c r="X388" s="4">
        <v>0.9</v>
      </c>
      <c r="Y388" s="4">
        <v>-0.5</v>
      </c>
      <c r="Z388" s="4">
        <v>0.4</v>
      </c>
      <c r="AA388" s="4">
        <v>-0.6</v>
      </c>
      <c r="AB388">
        <v>0</v>
      </c>
      <c r="AC388">
        <v>0</v>
      </c>
      <c r="AD388" s="4">
        <v>0</v>
      </c>
      <c r="AE388" s="4">
        <v>2.8</v>
      </c>
      <c r="AF388" s="3">
        <f t="shared" si="24"/>
        <v>0.30964391691394655</v>
      </c>
      <c r="AG388" s="3">
        <f t="shared" si="25"/>
        <v>0.30964391691394655</v>
      </c>
      <c r="AH388" s="3">
        <f t="shared" si="26"/>
        <v>0.30691176470588233</v>
      </c>
      <c r="AI388" s="3">
        <f t="shared" si="27"/>
        <v>0.30857142857142855</v>
      </c>
    </row>
    <row r="389" spans="1:35" x14ac:dyDescent="0.2">
      <c r="A389" t="s">
        <v>157</v>
      </c>
      <c r="B389" t="s">
        <v>602</v>
      </c>
      <c r="C389">
        <v>33</v>
      </c>
      <c r="D389">
        <v>78</v>
      </c>
      <c r="E389">
        <v>74</v>
      </c>
      <c r="F389">
        <v>15</v>
      </c>
      <c r="G389">
        <v>7</v>
      </c>
      <c r="H389">
        <v>5</v>
      </c>
      <c r="I389">
        <v>0</v>
      </c>
      <c r="J389">
        <v>3</v>
      </c>
      <c r="K389">
        <v>2</v>
      </c>
      <c r="L389">
        <v>0</v>
      </c>
      <c r="M389">
        <v>1</v>
      </c>
      <c r="N389">
        <v>1</v>
      </c>
      <c r="O389">
        <v>2</v>
      </c>
      <c r="P389" s="3">
        <v>0.23100000000000001</v>
      </c>
      <c r="Q389" s="3">
        <v>0.39200000000000002</v>
      </c>
      <c r="R389" s="3">
        <v>0.26200000000000001</v>
      </c>
      <c r="S389">
        <v>5</v>
      </c>
      <c r="T389" s="4">
        <v>-3.6</v>
      </c>
      <c r="U389">
        <v>4</v>
      </c>
      <c r="V389">
        <v>0</v>
      </c>
      <c r="W389" s="4">
        <v>-3.6</v>
      </c>
      <c r="X389" s="4">
        <v>0.8</v>
      </c>
      <c r="Y389" s="4">
        <v>0.5</v>
      </c>
      <c r="Z389" s="4">
        <v>1.3</v>
      </c>
      <c r="AA389" s="4">
        <v>1</v>
      </c>
      <c r="AB389">
        <v>0</v>
      </c>
      <c r="AC389">
        <v>0</v>
      </c>
      <c r="AD389" s="4">
        <v>0</v>
      </c>
      <c r="AE389" s="4">
        <v>0</v>
      </c>
      <c r="AF389" s="3">
        <f t="shared" si="24"/>
        <v>0.26474358974358975</v>
      </c>
      <c r="AG389" s="3">
        <f t="shared" si="25"/>
        <v>0.26474358974358975</v>
      </c>
      <c r="AH389" s="3">
        <f t="shared" si="26"/>
        <v>0.26139240506329114</v>
      </c>
      <c r="AI389" s="3">
        <f t="shared" si="27"/>
        <v>0.26227272727272727</v>
      </c>
    </row>
    <row r="390" spans="1:35" x14ac:dyDescent="0.2">
      <c r="A390" t="s">
        <v>157</v>
      </c>
      <c r="B390" t="s">
        <v>565</v>
      </c>
      <c r="C390">
        <v>34</v>
      </c>
      <c r="D390">
        <v>106</v>
      </c>
      <c r="E390">
        <v>101</v>
      </c>
      <c r="F390">
        <v>24</v>
      </c>
      <c r="G390">
        <v>17</v>
      </c>
      <c r="H390">
        <v>4</v>
      </c>
      <c r="I390">
        <v>0</v>
      </c>
      <c r="J390">
        <v>3</v>
      </c>
      <c r="K390">
        <v>4</v>
      </c>
      <c r="L390">
        <v>0</v>
      </c>
      <c r="M390">
        <v>1</v>
      </c>
      <c r="N390">
        <v>0</v>
      </c>
      <c r="O390">
        <v>3</v>
      </c>
      <c r="P390" s="3">
        <v>0.27400000000000002</v>
      </c>
      <c r="Q390" s="3">
        <v>0.36599999999999999</v>
      </c>
      <c r="R390" s="3">
        <v>0.27700000000000002</v>
      </c>
      <c r="S390">
        <v>8</v>
      </c>
      <c r="T390" s="4">
        <v>-3.6</v>
      </c>
      <c r="U390">
        <v>3</v>
      </c>
      <c r="V390">
        <v>1</v>
      </c>
      <c r="W390" s="4">
        <v>-3.6</v>
      </c>
      <c r="X390" s="4">
        <v>-0.1</v>
      </c>
      <c r="Y390" s="4">
        <v>-3.3</v>
      </c>
      <c r="Z390" s="4">
        <v>-3.4</v>
      </c>
      <c r="AA390" s="4">
        <v>-2.1</v>
      </c>
      <c r="AB390">
        <v>0</v>
      </c>
      <c r="AC390">
        <v>0</v>
      </c>
      <c r="AD390" s="4">
        <v>0</v>
      </c>
      <c r="AE390" s="4">
        <v>0</v>
      </c>
      <c r="AF390" s="3">
        <f t="shared" si="24"/>
        <v>0.28113207547169811</v>
      </c>
      <c r="AG390" s="3">
        <f t="shared" si="25"/>
        <v>0.28113207547169811</v>
      </c>
      <c r="AH390" s="3">
        <f t="shared" si="26"/>
        <v>0.28113207547169811</v>
      </c>
      <c r="AI390" s="3">
        <f t="shared" si="27"/>
        <v>0.27896103896103897</v>
      </c>
    </row>
    <row r="391" spans="1:35" x14ac:dyDescent="0.2">
      <c r="A391" t="s">
        <v>197</v>
      </c>
      <c r="B391" t="s">
        <v>649</v>
      </c>
      <c r="C391">
        <v>14</v>
      </c>
      <c r="D391">
        <v>43</v>
      </c>
      <c r="E391">
        <v>42</v>
      </c>
      <c r="F391">
        <v>9</v>
      </c>
      <c r="G391">
        <v>7</v>
      </c>
      <c r="H391">
        <v>2</v>
      </c>
      <c r="I391">
        <v>0</v>
      </c>
      <c r="J391">
        <v>0</v>
      </c>
      <c r="K391">
        <v>1</v>
      </c>
      <c r="L391">
        <v>0</v>
      </c>
      <c r="M391">
        <v>0</v>
      </c>
      <c r="N391">
        <v>0</v>
      </c>
      <c r="O391">
        <v>0</v>
      </c>
      <c r="P391" s="3">
        <v>0.23300000000000001</v>
      </c>
      <c r="Q391" s="3">
        <v>0.26200000000000001</v>
      </c>
      <c r="R391" s="3">
        <v>0.216</v>
      </c>
      <c r="S391">
        <v>1</v>
      </c>
      <c r="T391" s="4">
        <v>-3.6</v>
      </c>
      <c r="U391">
        <v>0</v>
      </c>
      <c r="V391">
        <v>0</v>
      </c>
      <c r="W391" s="4">
        <v>-3.6</v>
      </c>
      <c r="X391" s="4">
        <v>0</v>
      </c>
      <c r="Y391" s="4">
        <v>0.3</v>
      </c>
      <c r="Z391" s="4">
        <v>0.3</v>
      </c>
      <c r="AA391" s="4">
        <v>0.1</v>
      </c>
      <c r="AB391">
        <v>0</v>
      </c>
      <c r="AC391">
        <v>0</v>
      </c>
      <c r="AD391" s="4">
        <v>0</v>
      </c>
      <c r="AE391" s="4">
        <v>0.5</v>
      </c>
      <c r="AF391" s="3">
        <f t="shared" si="24"/>
        <v>0.22093023255813954</v>
      </c>
      <c r="AG391" s="3">
        <f t="shared" si="25"/>
        <v>0.22093023255813954</v>
      </c>
      <c r="AH391" s="3">
        <f t="shared" si="26"/>
        <v>0.22093023255813954</v>
      </c>
      <c r="AI391" s="3">
        <f t="shared" si="27"/>
        <v>0.22123376623376623</v>
      </c>
    </row>
    <row r="392" spans="1:35" x14ac:dyDescent="0.2">
      <c r="A392" t="s">
        <v>183</v>
      </c>
      <c r="B392" t="s">
        <v>467</v>
      </c>
      <c r="C392">
        <v>109</v>
      </c>
      <c r="D392">
        <v>401</v>
      </c>
      <c r="E392">
        <v>369</v>
      </c>
      <c r="F392">
        <v>100</v>
      </c>
      <c r="G392">
        <v>76</v>
      </c>
      <c r="H392">
        <v>16</v>
      </c>
      <c r="I392">
        <v>0</v>
      </c>
      <c r="J392">
        <v>8</v>
      </c>
      <c r="K392">
        <v>27</v>
      </c>
      <c r="L392">
        <v>1</v>
      </c>
      <c r="M392">
        <v>4</v>
      </c>
      <c r="N392">
        <v>1</v>
      </c>
      <c r="O392">
        <v>18</v>
      </c>
      <c r="P392" s="3">
        <v>0.32700000000000001</v>
      </c>
      <c r="Q392" s="3">
        <v>0.379</v>
      </c>
      <c r="R392" s="3">
        <v>0.307</v>
      </c>
      <c r="S392">
        <v>42</v>
      </c>
      <c r="T392" s="4">
        <v>-3.6</v>
      </c>
      <c r="U392">
        <v>0</v>
      </c>
      <c r="V392">
        <v>1</v>
      </c>
      <c r="W392" s="4">
        <v>-3.6</v>
      </c>
      <c r="X392" s="4">
        <v>-1.9</v>
      </c>
      <c r="Y392" s="4">
        <v>-0.3</v>
      </c>
      <c r="Z392" s="4">
        <v>-2.2000000000000002</v>
      </c>
      <c r="AA392" s="4">
        <v>-5.8</v>
      </c>
      <c r="AB392">
        <v>0</v>
      </c>
      <c r="AC392">
        <v>0</v>
      </c>
      <c r="AD392" s="4">
        <v>0</v>
      </c>
      <c r="AE392" s="4">
        <v>0.9</v>
      </c>
      <c r="AF392" s="3">
        <f t="shared" si="24"/>
        <v>0.31446384039900249</v>
      </c>
      <c r="AG392" s="3">
        <f t="shared" si="25"/>
        <v>0.3135</v>
      </c>
      <c r="AH392" s="3">
        <f t="shared" si="26"/>
        <v>0.31446384039900249</v>
      </c>
      <c r="AI392" s="3">
        <f t="shared" si="27"/>
        <v>0.31415584415584413</v>
      </c>
    </row>
    <row r="393" spans="1:35" x14ac:dyDescent="0.2">
      <c r="A393" t="s">
        <v>183</v>
      </c>
      <c r="B393" t="s">
        <v>580</v>
      </c>
      <c r="C393">
        <v>32</v>
      </c>
      <c r="D393">
        <v>97</v>
      </c>
      <c r="E393">
        <v>86</v>
      </c>
      <c r="F393">
        <v>16</v>
      </c>
      <c r="G393">
        <v>9</v>
      </c>
      <c r="H393">
        <v>4</v>
      </c>
      <c r="I393">
        <v>0</v>
      </c>
      <c r="J393">
        <v>3</v>
      </c>
      <c r="K393">
        <v>10</v>
      </c>
      <c r="L393">
        <v>0</v>
      </c>
      <c r="M393">
        <v>1</v>
      </c>
      <c r="N393">
        <v>0</v>
      </c>
      <c r="O393">
        <v>1</v>
      </c>
      <c r="P393" s="3">
        <v>0.27800000000000002</v>
      </c>
      <c r="Q393" s="3">
        <v>0.33700000000000002</v>
      </c>
      <c r="R393" s="3">
        <v>0.27300000000000002</v>
      </c>
      <c r="S393">
        <v>7</v>
      </c>
      <c r="T393" s="4">
        <v>-3.6</v>
      </c>
      <c r="U393">
        <v>1</v>
      </c>
      <c r="V393">
        <v>0</v>
      </c>
      <c r="W393" s="4">
        <v>-3.6</v>
      </c>
      <c r="X393" s="4">
        <v>0</v>
      </c>
      <c r="Y393" s="4">
        <v>0.3</v>
      </c>
      <c r="Z393" s="4">
        <v>0.2</v>
      </c>
      <c r="AA393" s="4">
        <v>0.6</v>
      </c>
      <c r="AB393">
        <v>0</v>
      </c>
      <c r="AC393">
        <v>0</v>
      </c>
      <c r="AD393" s="4">
        <v>0</v>
      </c>
      <c r="AE393" s="4">
        <v>0.1</v>
      </c>
      <c r="AF393" s="3">
        <f t="shared" si="24"/>
        <v>0.2762886597938144</v>
      </c>
      <c r="AG393" s="3">
        <f t="shared" si="25"/>
        <v>0.2762886597938144</v>
      </c>
      <c r="AH393" s="3">
        <f t="shared" si="26"/>
        <v>0.2762886597938144</v>
      </c>
      <c r="AI393" s="3">
        <f t="shared" si="27"/>
        <v>0.27188311688311695</v>
      </c>
    </row>
    <row r="394" spans="1:35" x14ac:dyDescent="0.2">
      <c r="A394" t="s">
        <v>183</v>
      </c>
      <c r="B394" t="s">
        <v>472</v>
      </c>
      <c r="C394">
        <v>126</v>
      </c>
      <c r="D394">
        <v>386</v>
      </c>
      <c r="E394">
        <v>348</v>
      </c>
      <c r="F394">
        <v>88</v>
      </c>
      <c r="G394">
        <v>62</v>
      </c>
      <c r="H394">
        <v>17</v>
      </c>
      <c r="I394">
        <v>0</v>
      </c>
      <c r="J394">
        <v>9</v>
      </c>
      <c r="K394">
        <v>31</v>
      </c>
      <c r="L394">
        <v>2</v>
      </c>
      <c r="M394">
        <v>7</v>
      </c>
      <c r="N394">
        <v>0</v>
      </c>
      <c r="O394">
        <v>6</v>
      </c>
      <c r="P394" s="3">
        <v>0.32600000000000001</v>
      </c>
      <c r="Q394" s="3">
        <v>0.379</v>
      </c>
      <c r="R394" s="3">
        <v>0.307</v>
      </c>
      <c r="S394">
        <v>40</v>
      </c>
      <c r="T394" s="4">
        <v>-3.7</v>
      </c>
      <c r="U394">
        <v>20</v>
      </c>
      <c r="V394">
        <v>3</v>
      </c>
      <c r="W394" s="4">
        <v>-3.7</v>
      </c>
      <c r="X394" s="4">
        <v>2.1</v>
      </c>
      <c r="Y394" s="4">
        <v>0.7</v>
      </c>
      <c r="Z394" s="4">
        <v>2.8</v>
      </c>
      <c r="AA394" s="4">
        <v>-0.1</v>
      </c>
      <c r="AB394">
        <v>0</v>
      </c>
      <c r="AC394">
        <v>0</v>
      </c>
      <c r="AD394" s="4">
        <v>0</v>
      </c>
      <c r="AE394" s="4">
        <v>0</v>
      </c>
      <c r="AF394" s="3">
        <f t="shared" si="24"/>
        <v>0.31515544041450777</v>
      </c>
      <c r="AG394" s="3">
        <f t="shared" si="25"/>
        <v>0.31315104166666669</v>
      </c>
      <c r="AH394" s="3">
        <f t="shared" si="26"/>
        <v>0.31679687500000003</v>
      </c>
      <c r="AI394" s="3">
        <f t="shared" si="27"/>
        <v>0.31357142857142856</v>
      </c>
    </row>
    <row r="395" spans="1:35" x14ac:dyDescent="0.2">
      <c r="A395" t="s">
        <v>183</v>
      </c>
      <c r="B395" t="s">
        <v>451</v>
      </c>
      <c r="C395">
        <v>149</v>
      </c>
      <c r="D395">
        <v>633</v>
      </c>
      <c r="E395">
        <v>576</v>
      </c>
      <c r="F395">
        <v>145</v>
      </c>
      <c r="G395">
        <v>96</v>
      </c>
      <c r="H395">
        <v>29</v>
      </c>
      <c r="I395">
        <v>1</v>
      </c>
      <c r="J395">
        <v>19</v>
      </c>
      <c r="K395">
        <v>51</v>
      </c>
      <c r="L395">
        <v>0</v>
      </c>
      <c r="M395">
        <v>3</v>
      </c>
      <c r="N395">
        <v>3</v>
      </c>
      <c r="O395">
        <v>13</v>
      </c>
      <c r="P395" s="3">
        <v>0.314</v>
      </c>
      <c r="Q395" s="3">
        <v>0.40500000000000003</v>
      </c>
      <c r="R395" s="3">
        <v>0.311</v>
      </c>
      <c r="S395">
        <v>69</v>
      </c>
      <c r="T395" s="4">
        <v>-3.7</v>
      </c>
      <c r="U395">
        <v>7</v>
      </c>
      <c r="V395">
        <v>12</v>
      </c>
      <c r="W395" s="4">
        <v>-3.7</v>
      </c>
      <c r="X395" s="4">
        <v>-6.1</v>
      </c>
      <c r="Y395" s="4">
        <v>-1.6</v>
      </c>
      <c r="Z395" s="4">
        <v>-7.7</v>
      </c>
      <c r="AA395" s="4">
        <v>8.8000000000000007</v>
      </c>
      <c r="AB395">
        <v>0</v>
      </c>
      <c r="AC395">
        <v>0</v>
      </c>
      <c r="AD395" s="4">
        <v>0</v>
      </c>
      <c r="AE395" s="4">
        <v>0</v>
      </c>
      <c r="AF395" s="3">
        <f t="shared" si="24"/>
        <v>0.3160347551342812</v>
      </c>
      <c r="AG395" s="3">
        <f t="shared" si="25"/>
        <v>0.3160347551342812</v>
      </c>
      <c r="AH395" s="3">
        <f t="shared" si="26"/>
        <v>0.31454402515723268</v>
      </c>
      <c r="AI395" s="3">
        <f t="shared" si="27"/>
        <v>0.315</v>
      </c>
    </row>
    <row r="396" spans="1:35" x14ac:dyDescent="0.2">
      <c r="A396" t="s">
        <v>195</v>
      </c>
      <c r="B396" t="s">
        <v>468</v>
      </c>
      <c r="C396">
        <v>111</v>
      </c>
      <c r="D396">
        <v>410</v>
      </c>
      <c r="E396">
        <v>360</v>
      </c>
      <c r="F396">
        <v>78</v>
      </c>
      <c r="G396">
        <v>47</v>
      </c>
      <c r="H396">
        <v>12</v>
      </c>
      <c r="I396">
        <v>0</v>
      </c>
      <c r="J396">
        <v>19</v>
      </c>
      <c r="K396">
        <v>45</v>
      </c>
      <c r="L396">
        <v>1</v>
      </c>
      <c r="M396">
        <v>2</v>
      </c>
      <c r="N396">
        <v>3</v>
      </c>
      <c r="O396">
        <v>15</v>
      </c>
      <c r="P396" s="3">
        <v>0.30499999999999999</v>
      </c>
      <c r="Q396" s="3">
        <v>0.40799999999999997</v>
      </c>
      <c r="R396" s="3">
        <v>0.307</v>
      </c>
      <c r="S396">
        <v>43</v>
      </c>
      <c r="T396" s="4">
        <v>-3.7</v>
      </c>
      <c r="U396">
        <v>0</v>
      </c>
      <c r="V396">
        <v>2</v>
      </c>
      <c r="W396" s="4">
        <v>-3.7</v>
      </c>
      <c r="X396" s="4">
        <v>-2.2000000000000002</v>
      </c>
      <c r="Y396" s="4">
        <v>-3.1</v>
      </c>
      <c r="Z396" s="4">
        <v>-5.4</v>
      </c>
      <c r="AA396" s="4">
        <v>-1.4</v>
      </c>
      <c r="AB396">
        <v>0</v>
      </c>
      <c r="AC396">
        <v>0</v>
      </c>
      <c r="AD396" s="4">
        <v>0</v>
      </c>
      <c r="AE396" s="4">
        <v>0.4</v>
      </c>
      <c r="AF396" s="3">
        <f t="shared" si="24"/>
        <v>0.31268292682926824</v>
      </c>
      <c r="AG396" s="3">
        <f t="shared" si="25"/>
        <v>0.31173594132029342</v>
      </c>
      <c r="AH396" s="3">
        <f t="shared" si="26"/>
        <v>0.31116504854368932</v>
      </c>
      <c r="AI396" s="3">
        <f t="shared" si="27"/>
        <v>0.31071428571428572</v>
      </c>
    </row>
    <row r="397" spans="1:35" x14ac:dyDescent="0.2">
      <c r="A397" t="s">
        <v>182</v>
      </c>
      <c r="B397" t="s">
        <v>665</v>
      </c>
      <c r="C397">
        <v>36</v>
      </c>
      <c r="D397">
        <v>28</v>
      </c>
      <c r="E397">
        <v>26</v>
      </c>
      <c r="F397">
        <v>3</v>
      </c>
      <c r="G397">
        <v>2</v>
      </c>
      <c r="H397">
        <v>1</v>
      </c>
      <c r="I397">
        <v>0</v>
      </c>
      <c r="J397">
        <v>0</v>
      </c>
      <c r="K397">
        <v>2</v>
      </c>
      <c r="L397">
        <v>0</v>
      </c>
      <c r="M397">
        <v>0</v>
      </c>
      <c r="N397">
        <v>0</v>
      </c>
      <c r="O397">
        <v>1</v>
      </c>
      <c r="P397" s="3">
        <v>0.17899999999999999</v>
      </c>
      <c r="Q397" s="3">
        <v>0.154</v>
      </c>
      <c r="R397" s="3">
        <v>0.156</v>
      </c>
      <c r="S397">
        <v>0</v>
      </c>
      <c r="T397" s="4">
        <v>-3.8</v>
      </c>
      <c r="U397">
        <v>0</v>
      </c>
      <c r="V397">
        <v>0</v>
      </c>
      <c r="W397" s="4">
        <v>-3.8</v>
      </c>
      <c r="X397" s="4">
        <v>0</v>
      </c>
      <c r="Y397" s="4">
        <v>0.2</v>
      </c>
      <c r="Z397" s="4">
        <v>0.2</v>
      </c>
      <c r="AA397" s="4">
        <v>0.4</v>
      </c>
      <c r="AB397">
        <v>0</v>
      </c>
      <c r="AC397">
        <v>0</v>
      </c>
      <c r="AD397" s="4">
        <v>0</v>
      </c>
      <c r="AE397" s="4">
        <v>0</v>
      </c>
      <c r="AF397" s="3">
        <f t="shared" si="24"/>
        <v>0.15892857142857145</v>
      </c>
      <c r="AG397" s="3">
        <f t="shared" si="25"/>
        <v>0.15892857142857145</v>
      </c>
      <c r="AH397" s="3">
        <f t="shared" si="26"/>
        <v>0.15892857142857145</v>
      </c>
      <c r="AI397" s="3">
        <f t="shared" si="27"/>
        <v>0.15461038961038959</v>
      </c>
    </row>
    <row r="398" spans="1:35" x14ac:dyDescent="0.2">
      <c r="A398" t="s">
        <v>161</v>
      </c>
      <c r="B398" t="s">
        <v>586</v>
      </c>
      <c r="C398">
        <v>29</v>
      </c>
      <c r="D398">
        <v>93</v>
      </c>
      <c r="E398">
        <v>81</v>
      </c>
      <c r="F398">
        <v>17</v>
      </c>
      <c r="G398">
        <v>13</v>
      </c>
      <c r="H398">
        <v>2</v>
      </c>
      <c r="I398">
        <v>1</v>
      </c>
      <c r="J398">
        <v>1</v>
      </c>
      <c r="K398">
        <v>10</v>
      </c>
      <c r="L398">
        <v>0</v>
      </c>
      <c r="M398">
        <v>1</v>
      </c>
      <c r="N398">
        <v>1</v>
      </c>
      <c r="O398">
        <v>2</v>
      </c>
      <c r="P398" s="3">
        <v>0.30099999999999999</v>
      </c>
      <c r="Q398" s="3">
        <v>0.29599999999999999</v>
      </c>
      <c r="R398" s="3">
        <v>0.26900000000000002</v>
      </c>
      <c r="S398">
        <v>6</v>
      </c>
      <c r="T398" s="4">
        <v>-3.8</v>
      </c>
      <c r="U398">
        <v>0</v>
      </c>
      <c r="V398">
        <v>0</v>
      </c>
      <c r="W398" s="4">
        <v>-3.8</v>
      </c>
      <c r="X398" s="4">
        <v>0</v>
      </c>
      <c r="Y398" s="4">
        <v>-0.1</v>
      </c>
      <c r="Z398" s="4">
        <v>-0.1</v>
      </c>
      <c r="AA398" s="4">
        <v>-0.5</v>
      </c>
      <c r="AB398">
        <v>0</v>
      </c>
      <c r="AC398">
        <v>0</v>
      </c>
      <c r="AD398" s="4">
        <v>0</v>
      </c>
      <c r="AE398" s="4">
        <v>0.3</v>
      </c>
      <c r="AF398" s="3">
        <f t="shared" si="24"/>
        <v>0.27419354838709675</v>
      </c>
      <c r="AG398" s="3">
        <f t="shared" si="25"/>
        <v>0.27419354838709675</v>
      </c>
      <c r="AH398" s="3">
        <f t="shared" si="26"/>
        <v>0.27127659574468083</v>
      </c>
      <c r="AI398" s="3">
        <f t="shared" si="27"/>
        <v>0.27201298701298698</v>
      </c>
    </row>
    <row r="399" spans="1:35" x14ac:dyDescent="0.2">
      <c r="A399" t="s">
        <v>183</v>
      </c>
      <c r="B399" t="s">
        <v>640</v>
      </c>
      <c r="C399">
        <v>22</v>
      </c>
      <c r="D399">
        <v>54</v>
      </c>
      <c r="E399">
        <v>49</v>
      </c>
      <c r="F399">
        <v>9</v>
      </c>
      <c r="G399">
        <v>6</v>
      </c>
      <c r="H399">
        <v>2</v>
      </c>
      <c r="I399">
        <v>0</v>
      </c>
      <c r="J399">
        <v>1</v>
      </c>
      <c r="K399">
        <v>4</v>
      </c>
      <c r="L399">
        <v>0</v>
      </c>
      <c r="M399">
        <v>0</v>
      </c>
      <c r="N399">
        <v>1</v>
      </c>
      <c r="O399">
        <v>1</v>
      </c>
      <c r="P399" s="3">
        <v>0.24099999999999999</v>
      </c>
      <c r="Q399" s="3">
        <v>0.28599999999999998</v>
      </c>
      <c r="R399" s="3">
        <v>0.23100000000000001</v>
      </c>
      <c r="S399">
        <v>2</v>
      </c>
      <c r="T399" s="4">
        <v>-3.9</v>
      </c>
      <c r="U399">
        <v>1</v>
      </c>
      <c r="V399">
        <v>1</v>
      </c>
      <c r="W399" s="4">
        <v>-3.9</v>
      </c>
      <c r="X399" s="4">
        <v>-0.4</v>
      </c>
      <c r="Y399" s="4">
        <v>0</v>
      </c>
      <c r="Z399" s="4">
        <v>-0.4</v>
      </c>
      <c r="AA399" s="4">
        <v>-2.5</v>
      </c>
      <c r="AB399">
        <v>0</v>
      </c>
      <c r="AC399">
        <v>0</v>
      </c>
      <c r="AD399" s="4">
        <v>0</v>
      </c>
      <c r="AE399" s="4">
        <v>0</v>
      </c>
      <c r="AF399" s="3">
        <f t="shared" si="24"/>
        <v>0.23518518518518516</v>
      </c>
      <c r="AG399" s="3">
        <f t="shared" si="25"/>
        <v>0.23518518518518516</v>
      </c>
      <c r="AH399" s="3">
        <f t="shared" si="26"/>
        <v>0.2309090909090909</v>
      </c>
      <c r="AI399" s="3">
        <f t="shared" si="27"/>
        <v>0.23370129870129869</v>
      </c>
    </row>
    <row r="400" spans="1:35" x14ac:dyDescent="0.2">
      <c r="A400" t="s">
        <v>161</v>
      </c>
      <c r="B400" t="s">
        <v>478</v>
      </c>
      <c r="C400">
        <v>103</v>
      </c>
      <c r="D400">
        <v>370</v>
      </c>
      <c r="E400">
        <v>341</v>
      </c>
      <c r="F400">
        <v>92</v>
      </c>
      <c r="G400">
        <v>73</v>
      </c>
      <c r="H400">
        <v>7</v>
      </c>
      <c r="I400">
        <v>1</v>
      </c>
      <c r="J400">
        <v>11</v>
      </c>
      <c r="K400">
        <v>20</v>
      </c>
      <c r="L400">
        <v>3</v>
      </c>
      <c r="M400">
        <v>7</v>
      </c>
      <c r="N400">
        <v>2</v>
      </c>
      <c r="O400">
        <v>9</v>
      </c>
      <c r="P400" s="3">
        <v>0.32200000000000001</v>
      </c>
      <c r="Q400" s="3">
        <v>0.39300000000000002</v>
      </c>
      <c r="R400" s="3">
        <v>0.30499999999999999</v>
      </c>
      <c r="S400">
        <v>38</v>
      </c>
      <c r="T400" s="4">
        <v>-3.9</v>
      </c>
      <c r="U400">
        <v>12</v>
      </c>
      <c r="V400">
        <v>2</v>
      </c>
      <c r="W400" s="4">
        <v>-3.9</v>
      </c>
      <c r="X400" s="4">
        <v>0.6</v>
      </c>
      <c r="Y400" s="4">
        <v>-2</v>
      </c>
      <c r="Z400" s="4">
        <v>-1.4</v>
      </c>
      <c r="AA400" s="4">
        <v>-0.7</v>
      </c>
      <c r="AB400">
        <v>0</v>
      </c>
      <c r="AC400">
        <v>0</v>
      </c>
      <c r="AD400" s="4">
        <v>0</v>
      </c>
      <c r="AE400" s="4">
        <v>0.8</v>
      </c>
      <c r="AF400" s="3">
        <f t="shared" si="24"/>
        <v>0.31608108108108107</v>
      </c>
      <c r="AG400" s="3">
        <f t="shared" si="25"/>
        <v>0.31294277929155312</v>
      </c>
      <c r="AH400" s="3">
        <f t="shared" si="26"/>
        <v>0.31693766937669371</v>
      </c>
      <c r="AI400" s="3">
        <f t="shared" si="27"/>
        <v>0.31577922077922077</v>
      </c>
    </row>
    <row r="401" spans="1:35" x14ac:dyDescent="0.2">
      <c r="A401" t="s">
        <v>195</v>
      </c>
      <c r="B401" t="s">
        <v>578</v>
      </c>
      <c r="C401">
        <v>29</v>
      </c>
      <c r="D401">
        <v>106</v>
      </c>
      <c r="E401">
        <v>93</v>
      </c>
      <c r="F401">
        <v>21</v>
      </c>
      <c r="G401">
        <v>17</v>
      </c>
      <c r="H401">
        <v>2</v>
      </c>
      <c r="I401">
        <v>0</v>
      </c>
      <c r="J401">
        <v>2</v>
      </c>
      <c r="K401">
        <v>11</v>
      </c>
      <c r="L401">
        <v>0</v>
      </c>
      <c r="M401">
        <v>0</v>
      </c>
      <c r="N401">
        <v>2</v>
      </c>
      <c r="O401">
        <v>2</v>
      </c>
      <c r="P401" s="3">
        <v>0.30199999999999999</v>
      </c>
      <c r="Q401" s="3">
        <v>0.312</v>
      </c>
      <c r="R401" s="3">
        <v>0.27300000000000002</v>
      </c>
      <c r="S401">
        <v>8</v>
      </c>
      <c r="T401" s="4">
        <v>-4</v>
      </c>
      <c r="U401">
        <v>1</v>
      </c>
      <c r="V401">
        <v>1</v>
      </c>
      <c r="W401" s="4">
        <v>-4</v>
      </c>
      <c r="X401" s="4">
        <v>-0.6</v>
      </c>
      <c r="Y401" s="4">
        <v>-0.6</v>
      </c>
      <c r="Z401" s="4">
        <v>-1.2</v>
      </c>
      <c r="AA401" s="4">
        <v>-3</v>
      </c>
      <c r="AB401">
        <v>0</v>
      </c>
      <c r="AC401">
        <v>0</v>
      </c>
      <c r="AD401" s="4">
        <v>0</v>
      </c>
      <c r="AE401" s="4">
        <v>2</v>
      </c>
      <c r="AF401" s="3">
        <f t="shared" si="24"/>
        <v>0.27830188679245282</v>
      </c>
      <c r="AG401" s="3">
        <f t="shared" si="25"/>
        <v>0.27830188679245282</v>
      </c>
      <c r="AH401" s="3">
        <f t="shared" si="26"/>
        <v>0.27314814814814814</v>
      </c>
      <c r="AI401" s="3">
        <f t="shared" si="27"/>
        <v>0.27779220779220776</v>
      </c>
    </row>
    <row r="402" spans="1:35" x14ac:dyDescent="0.2">
      <c r="A402" t="s">
        <v>195</v>
      </c>
      <c r="B402" t="s">
        <v>598</v>
      </c>
      <c r="C402">
        <v>28</v>
      </c>
      <c r="D402">
        <v>87</v>
      </c>
      <c r="E402">
        <v>81</v>
      </c>
      <c r="F402">
        <v>21</v>
      </c>
      <c r="G402">
        <v>20</v>
      </c>
      <c r="H402">
        <v>1</v>
      </c>
      <c r="I402">
        <v>0</v>
      </c>
      <c r="J402">
        <v>0</v>
      </c>
      <c r="K402">
        <v>5</v>
      </c>
      <c r="L402">
        <v>0</v>
      </c>
      <c r="M402">
        <v>1</v>
      </c>
      <c r="N402">
        <v>0</v>
      </c>
      <c r="O402">
        <v>1</v>
      </c>
      <c r="P402" s="3">
        <v>0.31</v>
      </c>
      <c r="Q402" s="3">
        <v>0.27200000000000002</v>
      </c>
      <c r="R402" s="3">
        <v>0.26300000000000001</v>
      </c>
      <c r="S402">
        <v>6</v>
      </c>
      <c r="T402" s="4">
        <v>-4</v>
      </c>
      <c r="U402">
        <v>5</v>
      </c>
      <c r="V402">
        <v>1</v>
      </c>
      <c r="W402" s="4">
        <v>-4</v>
      </c>
      <c r="X402" s="4">
        <v>0.4</v>
      </c>
      <c r="Y402" s="4">
        <v>-0.2</v>
      </c>
      <c r="Z402" s="4">
        <v>0.2</v>
      </c>
      <c r="AA402" s="4">
        <v>-0.7</v>
      </c>
      <c r="AB402">
        <v>0</v>
      </c>
      <c r="AC402">
        <v>0</v>
      </c>
      <c r="AD402" s="4">
        <v>0</v>
      </c>
      <c r="AE402" s="4">
        <v>0.4</v>
      </c>
      <c r="AF402" s="3">
        <f t="shared" si="24"/>
        <v>0.26954022988505744</v>
      </c>
      <c r="AG402" s="3">
        <f t="shared" si="25"/>
        <v>0.26954022988505744</v>
      </c>
      <c r="AH402" s="3">
        <f t="shared" si="26"/>
        <v>0.26954022988505744</v>
      </c>
      <c r="AI402" s="3">
        <f t="shared" si="27"/>
        <v>0.26948051948051949</v>
      </c>
    </row>
    <row r="403" spans="1:35" x14ac:dyDescent="0.2">
      <c r="A403" t="s">
        <v>182</v>
      </c>
      <c r="B403" t="s">
        <v>459</v>
      </c>
      <c r="C403">
        <v>129</v>
      </c>
      <c r="D403">
        <v>505</v>
      </c>
      <c r="E403">
        <v>470</v>
      </c>
      <c r="F403">
        <v>127</v>
      </c>
      <c r="G403">
        <v>89</v>
      </c>
      <c r="H403">
        <v>26</v>
      </c>
      <c r="I403">
        <v>1</v>
      </c>
      <c r="J403">
        <v>11</v>
      </c>
      <c r="K403">
        <v>33</v>
      </c>
      <c r="L403">
        <v>2</v>
      </c>
      <c r="M403">
        <v>1</v>
      </c>
      <c r="N403">
        <v>1</v>
      </c>
      <c r="O403">
        <v>17</v>
      </c>
      <c r="P403" s="3">
        <v>0.31900000000000001</v>
      </c>
      <c r="Q403" s="3">
        <v>0.4</v>
      </c>
      <c r="R403" s="3">
        <v>0.309</v>
      </c>
      <c r="S403">
        <v>54</v>
      </c>
      <c r="T403" s="4">
        <v>-4</v>
      </c>
      <c r="U403">
        <v>16</v>
      </c>
      <c r="V403">
        <v>3</v>
      </c>
      <c r="W403" s="4">
        <v>-4</v>
      </c>
      <c r="X403" s="4">
        <v>0.8</v>
      </c>
      <c r="Y403" s="4">
        <v>-0.4</v>
      </c>
      <c r="Z403" s="4">
        <v>0.4</v>
      </c>
      <c r="AA403" s="4">
        <v>0.1</v>
      </c>
      <c r="AB403">
        <v>0</v>
      </c>
      <c r="AC403">
        <v>0</v>
      </c>
      <c r="AD403" s="4">
        <v>0</v>
      </c>
      <c r="AE403" s="4">
        <v>0</v>
      </c>
      <c r="AF403" s="3">
        <f t="shared" si="24"/>
        <v>0.31683168316831684</v>
      </c>
      <c r="AG403" s="3">
        <f t="shared" si="25"/>
        <v>0.31530815109343935</v>
      </c>
      <c r="AH403" s="3">
        <f t="shared" si="26"/>
        <v>0.31746031746031744</v>
      </c>
      <c r="AI403" s="3">
        <f t="shared" si="27"/>
        <v>0.3162987012987013</v>
      </c>
    </row>
    <row r="404" spans="1:35" x14ac:dyDescent="0.2">
      <c r="A404" t="s">
        <v>98</v>
      </c>
      <c r="B404" t="s">
        <v>148</v>
      </c>
      <c r="C404">
        <v>15</v>
      </c>
      <c r="D404">
        <v>51</v>
      </c>
      <c r="E404">
        <v>48</v>
      </c>
      <c r="F404">
        <v>11</v>
      </c>
      <c r="G404">
        <v>10</v>
      </c>
      <c r="H404">
        <v>1</v>
      </c>
      <c r="I404">
        <v>0</v>
      </c>
      <c r="J404">
        <v>0</v>
      </c>
      <c r="K404">
        <v>2</v>
      </c>
      <c r="L404">
        <v>0</v>
      </c>
      <c r="M404">
        <v>0</v>
      </c>
      <c r="N404">
        <v>1</v>
      </c>
      <c r="O404">
        <v>1</v>
      </c>
      <c r="P404" s="3">
        <v>0.255</v>
      </c>
      <c r="Q404" s="3">
        <v>0.25</v>
      </c>
      <c r="R404" s="3">
        <v>0.223</v>
      </c>
      <c r="S404">
        <v>1</v>
      </c>
      <c r="T404" s="4">
        <v>-4</v>
      </c>
      <c r="U404">
        <v>0</v>
      </c>
      <c r="V404">
        <v>0</v>
      </c>
      <c r="W404" s="4">
        <v>-4</v>
      </c>
      <c r="X404" s="4">
        <v>0</v>
      </c>
      <c r="Y404" s="4">
        <v>-0.7</v>
      </c>
      <c r="Z404" s="4">
        <v>-0.7</v>
      </c>
      <c r="AA404" s="4">
        <v>1</v>
      </c>
      <c r="AB404">
        <v>14</v>
      </c>
      <c r="AC404">
        <v>5</v>
      </c>
      <c r="AD404" s="4">
        <v>0.4</v>
      </c>
      <c r="AE404" s="4">
        <v>0</v>
      </c>
      <c r="AF404" s="3">
        <f t="shared" si="24"/>
        <v>0.2284313725490196</v>
      </c>
      <c r="AG404" s="3">
        <f t="shared" si="25"/>
        <v>0.2284313725490196</v>
      </c>
      <c r="AH404" s="3">
        <f t="shared" si="26"/>
        <v>0.22403846153846155</v>
      </c>
      <c r="AI404" s="3">
        <f t="shared" si="27"/>
        <v>0.2301948051948052</v>
      </c>
    </row>
    <row r="405" spans="1:35" x14ac:dyDescent="0.2">
      <c r="A405" t="s">
        <v>157</v>
      </c>
      <c r="B405" t="s">
        <v>659</v>
      </c>
      <c r="C405">
        <v>12</v>
      </c>
      <c r="D405">
        <v>35</v>
      </c>
      <c r="E405">
        <v>34</v>
      </c>
      <c r="F405">
        <v>5</v>
      </c>
      <c r="G405">
        <v>4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1</v>
      </c>
      <c r="N405">
        <v>0</v>
      </c>
      <c r="O405">
        <v>0</v>
      </c>
      <c r="P405" s="3">
        <v>0.17100000000000001</v>
      </c>
      <c r="Q405" s="3">
        <v>0.23499999999999999</v>
      </c>
      <c r="R405" s="3">
        <v>0.17799999999999999</v>
      </c>
      <c r="S405">
        <v>0</v>
      </c>
      <c r="T405" s="4">
        <v>-4.0999999999999996</v>
      </c>
      <c r="U405">
        <v>2</v>
      </c>
      <c r="V405">
        <v>0</v>
      </c>
      <c r="W405" s="4">
        <v>-4.0999999999999996</v>
      </c>
      <c r="X405" s="4">
        <v>0.4</v>
      </c>
      <c r="Y405" s="4">
        <v>0</v>
      </c>
      <c r="Z405" s="4">
        <v>0.4</v>
      </c>
      <c r="AA405" s="4">
        <v>-1</v>
      </c>
      <c r="AB405">
        <v>0</v>
      </c>
      <c r="AC405">
        <v>0</v>
      </c>
      <c r="AD405" s="4">
        <v>0</v>
      </c>
      <c r="AE405" s="4">
        <v>0</v>
      </c>
      <c r="AF405" s="3">
        <f t="shared" si="24"/>
        <v>0.18</v>
      </c>
      <c r="AG405" s="3">
        <f t="shared" si="25"/>
        <v>0.18</v>
      </c>
      <c r="AH405" s="3">
        <f t="shared" si="26"/>
        <v>0.18</v>
      </c>
      <c r="AI405" s="3">
        <f t="shared" si="27"/>
        <v>0.17623376623376621</v>
      </c>
    </row>
    <row r="406" spans="1:35" x14ac:dyDescent="0.2">
      <c r="A406" t="s">
        <v>205</v>
      </c>
      <c r="B406" t="s">
        <v>456</v>
      </c>
      <c r="C406">
        <v>149</v>
      </c>
      <c r="D406">
        <v>587</v>
      </c>
      <c r="E406">
        <v>535</v>
      </c>
      <c r="F406">
        <v>135</v>
      </c>
      <c r="G406">
        <v>96</v>
      </c>
      <c r="H406">
        <v>20</v>
      </c>
      <c r="I406">
        <v>1</v>
      </c>
      <c r="J406">
        <v>18</v>
      </c>
      <c r="K406">
        <v>48</v>
      </c>
      <c r="L406">
        <v>0</v>
      </c>
      <c r="M406">
        <v>3</v>
      </c>
      <c r="N406">
        <v>1</v>
      </c>
      <c r="O406">
        <v>13</v>
      </c>
      <c r="P406" s="3">
        <v>0.317</v>
      </c>
      <c r="Q406" s="3">
        <v>0.39400000000000002</v>
      </c>
      <c r="R406" s="3">
        <v>0.31</v>
      </c>
      <c r="S406">
        <v>63</v>
      </c>
      <c r="T406" s="4">
        <v>-4.2</v>
      </c>
      <c r="U406">
        <v>1</v>
      </c>
      <c r="V406">
        <v>1</v>
      </c>
      <c r="W406" s="4">
        <v>-4.2</v>
      </c>
      <c r="X406" s="4">
        <v>-2.2000000000000002</v>
      </c>
      <c r="Y406" s="4">
        <v>-5.6</v>
      </c>
      <c r="Z406" s="4">
        <v>-7.8</v>
      </c>
      <c r="AA406" s="4">
        <v>-7.9</v>
      </c>
      <c r="AB406">
        <v>0</v>
      </c>
      <c r="AC406">
        <v>0</v>
      </c>
      <c r="AD406" s="4">
        <v>0</v>
      </c>
      <c r="AE406" s="4">
        <v>0</v>
      </c>
      <c r="AF406" s="3">
        <f t="shared" si="24"/>
        <v>0.31465076660988073</v>
      </c>
      <c r="AG406" s="3">
        <f t="shared" si="25"/>
        <v>0.31465076660988073</v>
      </c>
      <c r="AH406" s="3">
        <f t="shared" si="26"/>
        <v>0.31411564625850336</v>
      </c>
      <c r="AI406" s="3">
        <f t="shared" si="27"/>
        <v>0.31318181818181817</v>
      </c>
    </row>
    <row r="407" spans="1:35" x14ac:dyDescent="0.2">
      <c r="A407" t="s">
        <v>205</v>
      </c>
      <c r="B407" t="s">
        <v>470</v>
      </c>
      <c r="C407">
        <v>126</v>
      </c>
      <c r="D407">
        <v>453</v>
      </c>
      <c r="E407">
        <v>423</v>
      </c>
      <c r="F407">
        <v>113</v>
      </c>
      <c r="G407">
        <v>82</v>
      </c>
      <c r="H407">
        <v>15</v>
      </c>
      <c r="I407">
        <v>0</v>
      </c>
      <c r="J407">
        <v>16</v>
      </c>
      <c r="K407">
        <v>23</v>
      </c>
      <c r="L407">
        <v>0</v>
      </c>
      <c r="M407">
        <v>1</v>
      </c>
      <c r="N407">
        <v>6</v>
      </c>
      <c r="O407">
        <v>7</v>
      </c>
      <c r="P407" s="3">
        <v>0.30199999999999999</v>
      </c>
      <c r="Q407" s="3">
        <v>0.41599999999999998</v>
      </c>
      <c r="R407" s="3">
        <v>0.307</v>
      </c>
      <c r="S407">
        <v>47</v>
      </c>
      <c r="T407" s="4">
        <v>-4.2</v>
      </c>
      <c r="U407">
        <v>1</v>
      </c>
      <c r="V407">
        <v>2</v>
      </c>
      <c r="W407" s="4">
        <v>-4.2</v>
      </c>
      <c r="X407" s="4">
        <v>-2.1</v>
      </c>
      <c r="Y407" s="4">
        <v>-1.1000000000000001</v>
      </c>
      <c r="Z407" s="4">
        <v>-3.3</v>
      </c>
      <c r="AA407" s="4">
        <v>6.2</v>
      </c>
      <c r="AB407">
        <v>0</v>
      </c>
      <c r="AC407">
        <v>0</v>
      </c>
      <c r="AD407" s="4">
        <v>0</v>
      </c>
      <c r="AE407" s="4">
        <v>0</v>
      </c>
      <c r="AF407" s="3">
        <f t="shared" si="24"/>
        <v>0.31203090507726267</v>
      </c>
      <c r="AG407" s="3">
        <f t="shared" si="25"/>
        <v>0.31203090507726267</v>
      </c>
      <c r="AH407" s="3">
        <f t="shared" si="26"/>
        <v>0.30795206971677558</v>
      </c>
      <c r="AI407" s="3">
        <f t="shared" si="27"/>
        <v>0.31155844155844153</v>
      </c>
    </row>
    <row r="408" spans="1:35" x14ac:dyDescent="0.2">
      <c r="A408" t="s">
        <v>183</v>
      </c>
      <c r="B408" t="s">
        <v>455</v>
      </c>
      <c r="C408">
        <v>142</v>
      </c>
      <c r="D408">
        <v>649</v>
      </c>
      <c r="E408">
        <v>582</v>
      </c>
      <c r="F408">
        <v>123</v>
      </c>
      <c r="G408">
        <v>69</v>
      </c>
      <c r="H408">
        <v>18</v>
      </c>
      <c r="I408">
        <v>0</v>
      </c>
      <c r="J408">
        <v>36</v>
      </c>
      <c r="K408">
        <v>60</v>
      </c>
      <c r="L408">
        <v>0</v>
      </c>
      <c r="M408">
        <v>7</v>
      </c>
      <c r="N408">
        <v>0</v>
      </c>
      <c r="O408">
        <v>5</v>
      </c>
      <c r="P408" s="3">
        <v>0.29299999999999998</v>
      </c>
      <c r="Q408" s="3">
        <v>0.42799999999999999</v>
      </c>
      <c r="R408" s="3">
        <v>0.31</v>
      </c>
      <c r="S408">
        <v>70</v>
      </c>
      <c r="T408" s="4">
        <v>-4.2</v>
      </c>
      <c r="U408">
        <v>25</v>
      </c>
      <c r="V408">
        <v>3</v>
      </c>
      <c r="W408" s="4">
        <v>-4.2</v>
      </c>
      <c r="X408" s="4">
        <v>2.8</v>
      </c>
      <c r="Y408" s="4">
        <v>-1.4</v>
      </c>
      <c r="Z408" s="4">
        <v>1.3</v>
      </c>
      <c r="AA408" s="4">
        <v>-22</v>
      </c>
      <c r="AB408">
        <v>0</v>
      </c>
      <c r="AC408">
        <v>0</v>
      </c>
      <c r="AD408" s="4">
        <v>0</v>
      </c>
      <c r="AE408" s="4">
        <v>0</v>
      </c>
      <c r="AF408" s="3">
        <f t="shared" si="24"/>
        <v>0.3135593220338983</v>
      </c>
      <c r="AG408" s="3">
        <f t="shared" si="25"/>
        <v>0.3135593220338983</v>
      </c>
      <c r="AH408" s="3">
        <f t="shared" si="26"/>
        <v>0.3135593220338983</v>
      </c>
      <c r="AI408" s="3">
        <f t="shared" si="27"/>
        <v>0.31019480519480519</v>
      </c>
    </row>
    <row r="409" spans="1:35" x14ac:dyDescent="0.2">
      <c r="A409" t="s">
        <v>98</v>
      </c>
      <c r="B409" t="s">
        <v>129</v>
      </c>
      <c r="C409">
        <v>54</v>
      </c>
      <c r="D409">
        <v>188</v>
      </c>
      <c r="E409">
        <v>173</v>
      </c>
      <c r="F409">
        <v>46</v>
      </c>
      <c r="G409">
        <v>37</v>
      </c>
      <c r="H409">
        <v>5</v>
      </c>
      <c r="I409">
        <v>2</v>
      </c>
      <c r="J409">
        <v>2</v>
      </c>
      <c r="K409">
        <v>13</v>
      </c>
      <c r="L409">
        <v>1</v>
      </c>
      <c r="M409">
        <v>1</v>
      </c>
      <c r="N409">
        <v>1</v>
      </c>
      <c r="O409">
        <v>5</v>
      </c>
      <c r="P409" s="3">
        <v>0.31900000000000001</v>
      </c>
      <c r="Q409" s="3">
        <v>0.35299999999999998</v>
      </c>
      <c r="R409" s="3">
        <v>0.29099999999999998</v>
      </c>
      <c r="S409">
        <v>17</v>
      </c>
      <c r="T409" s="4">
        <v>-4.2</v>
      </c>
      <c r="U409">
        <v>0</v>
      </c>
      <c r="V409">
        <v>0</v>
      </c>
      <c r="W409" s="4">
        <v>-4.2</v>
      </c>
      <c r="X409" s="4">
        <v>0</v>
      </c>
      <c r="Y409" s="4">
        <v>-1.4</v>
      </c>
      <c r="Z409" s="4">
        <v>-1.4</v>
      </c>
      <c r="AA409" s="4">
        <v>-2.1</v>
      </c>
      <c r="AB409">
        <v>57</v>
      </c>
      <c r="AC409">
        <v>8</v>
      </c>
      <c r="AD409" s="4">
        <v>2.6</v>
      </c>
      <c r="AE409" s="4">
        <v>0</v>
      </c>
      <c r="AF409" s="3">
        <f t="shared" si="24"/>
        <v>0.30079787234042554</v>
      </c>
      <c r="AG409" s="3">
        <f t="shared" si="25"/>
        <v>0.29866310160427811</v>
      </c>
      <c r="AH409" s="3">
        <f t="shared" si="26"/>
        <v>0.30079787234042554</v>
      </c>
      <c r="AI409" s="3">
        <f t="shared" si="27"/>
        <v>0.30103896103896105</v>
      </c>
    </row>
    <row r="410" spans="1:35" x14ac:dyDescent="0.2">
      <c r="A410" t="s">
        <v>195</v>
      </c>
      <c r="B410" t="s">
        <v>670</v>
      </c>
      <c r="C410">
        <v>14</v>
      </c>
      <c r="D410">
        <v>24</v>
      </c>
      <c r="E410">
        <v>23</v>
      </c>
      <c r="F410">
        <v>2</v>
      </c>
      <c r="G410">
        <v>2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2</v>
      </c>
      <c r="P410" s="3">
        <v>0.125</v>
      </c>
      <c r="Q410" s="3">
        <v>8.6999999999999994E-2</v>
      </c>
      <c r="R410" s="3">
        <v>0.10199999999999999</v>
      </c>
      <c r="S410">
        <v>-1</v>
      </c>
      <c r="T410" s="4">
        <v>-4.3</v>
      </c>
      <c r="U410">
        <v>0</v>
      </c>
      <c r="V410">
        <v>0</v>
      </c>
      <c r="W410" s="4">
        <v>-4.3</v>
      </c>
      <c r="X410" s="4">
        <v>0</v>
      </c>
      <c r="Y410" s="4">
        <v>0</v>
      </c>
      <c r="Z410" s="4">
        <v>0</v>
      </c>
      <c r="AA410" s="4">
        <v>-1</v>
      </c>
      <c r="AB410">
        <v>0</v>
      </c>
      <c r="AC410">
        <v>0</v>
      </c>
      <c r="AD410" s="4">
        <v>0</v>
      </c>
      <c r="AE410" s="4">
        <v>0.1</v>
      </c>
      <c r="AF410" s="3">
        <f t="shared" si="24"/>
        <v>0.10416666666666667</v>
      </c>
      <c r="AG410" s="3">
        <f t="shared" si="25"/>
        <v>0.10416666666666667</v>
      </c>
      <c r="AH410" s="3">
        <f t="shared" si="26"/>
        <v>0.10416666666666667</v>
      </c>
      <c r="AI410" s="3">
        <f t="shared" si="27"/>
        <v>0.10129870129870129</v>
      </c>
    </row>
    <row r="411" spans="1:35" x14ac:dyDescent="0.2">
      <c r="A411" t="s">
        <v>195</v>
      </c>
      <c r="B411" t="s">
        <v>518</v>
      </c>
      <c r="C411">
        <v>49</v>
      </c>
      <c r="D411">
        <v>207</v>
      </c>
      <c r="E411">
        <v>185</v>
      </c>
      <c r="F411">
        <v>45</v>
      </c>
      <c r="G411">
        <v>32</v>
      </c>
      <c r="H411">
        <v>8</v>
      </c>
      <c r="I411">
        <v>1</v>
      </c>
      <c r="J411">
        <v>4</v>
      </c>
      <c r="K411">
        <v>19</v>
      </c>
      <c r="L411">
        <v>1</v>
      </c>
      <c r="M411">
        <v>1</v>
      </c>
      <c r="N411">
        <v>2</v>
      </c>
      <c r="O411">
        <v>2</v>
      </c>
      <c r="P411" s="3">
        <v>0.314</v>
      </c>
      <c r="Q411" s="3">
        <v>0.36199999999999999</v>
      </c>
      <c r="R411" s="3">
        <v>0.29299999999999998</v>
      </c>
      <c r="S411">
        <v>19</v>
      </c>
      <c r="T411" s="4">
        <v>-4.3</v>
      </c>
      <c r="U411">
        <v>10</v>
      </c>
      <c r="V411">
        <v>6</v>
      </c>
      <c r="W411" s="4">
        <v>-4.3</v>
      </c>
      <c r="X411" s="4">
        <v>-1.2</v>
      </c>
      <c r="Y411" s="4">
        <v>0.6</v>
      </c>
      <c r="Z411" s="4">
        <v>-0.6</v>
      </c>
      <c r="AA411" s="4">
        <v>-1.5</v>
      </c>
      <c r="AB411">
        <v>0</v>
      </c>
      <c r="AC411">
        <v>0</v>
      </c>
      <c r="AD411" s="4">
        <v>0</v>
      </c>
      <c r="AE411" s="4">
        <v>2.7</v>
      </c>
      <c r="AF411" s="3">
        <f t="shared" si="24"/>
        <v>0.30144927536231886</v>
      </c>
      <c r="AG411" s="3">
        <f t="shared" si="25"/>
        <v>0.29951456310679614</v>
      </c>
      <c r="AH411" s="3">
        <f t="shared" si="26"/>
        <v>0.3</v>
      </c>
      <c r="AI411" s="3">
        <f t="shared" si="27"/>
        <v>0.30103896103896105</v>
      </c>
    </row>
    <row r="412" spans="1:35" x14ac:dyDescent="0.2">
      <c r="A412" t="s">
        <v>205</v>
      </c>
      <c r="B412" t="s">
        <v>496</v>
      </c>
      <c r="C412">
        <v>69</v>
      </c>
      <c r="D412">
        <v>284</v>
      </c>
      <c r="E412">
        <v>242</v>
      </c>
      <c r="F412">
        <v>58</v>
      </c>
      <c r="G412">
        <v>38</v>
      </c>
      <c r="H412">
        <v>10</v>
      </c>
      <c r="I412">
        <v>2</v>
      </c>
      <c r="J412">
        <v>8</v>
      </c>
      <c r="K412">
        <v>35</v>
      </c>
      <c r="L412">
        <v>11</v>
      </c>
      <c r="M412">
        <v>5</v>
      </c>
      <c r="N412">
        <v>2</v>
      </c>
      <c r="O412">
        <v>3</v>
      </c>
      <c r="P412" s="3">
        <v>0.34499999999999997</v>
      </c>
      <c r="Q412" s="3">
        <v>0.39700000000000002</v>
      </c>
      <c r="R412" s="3">
        <v>0.29899999999999999</v>
      </c>
      <c r="S412">
        <v>28</v>
      </c>
      <c r="T412" s="4">
        <v>-4.5</v>
      </c>
      <c r="U412">
        <v>2</v>
      </c>
      <c r="V412">
        <v>1</v>
      </c>
      <c r="W412" s="4">
        <v>-4.5</v>
      </c>
      <c r="X412" s="4">
        <v>-0.9</v>
      </c>
      <c r="Y412" s="4">
        <v>-1.8</v>
      </c>
      <c r="Z412" s="4">
        <v>-2.6</v>
      </c>
      <c r="AA412" s="4">
        <v>5.6</v>
      </c>
      <c r="AB412">
        <v>0</v>
      </c>
      <c r="AC412">
        <v>0</v>
      </c>
      <c r="AD412" s="4">
        <v>0</v>
      </c>
      <c r="AE412" s="4">
        <v>0</v>
      </c>
      <c r="AF412" s="3">
        <f t="shared" si="24"/>
        <v>0.33063380281690141</v>
      </c>
      <c r="AG412" s="3">
        <f t="shared" si="25"/>
        <v>0.31575091575091574</v>
      </c>
      <c r="AH412" s="3">
        <f t="shared" si="26"/>
        <v>0.34145454545454546</v>
      </c>
      <c r="AI412" s="3">
        <f t="shared" si="27"/>
        <v>0.33051948051948049</v>
      </c>
    </row>
    <row r="413" spans="1:35" x14ac:dyDescent="0.2">
      <c r="A413" t="s">
        <v>183</v>
      </c>
      <c r="B413" t="s">
        <v>457</v>
      </c>
      <c r="C413">
        <v>148</v>
      </c>
      <c r="D413">
        <v>579</v>
      </c>
      <c r="E413">
        <v>522</v>
      </c>
      <c r="F413">
        <v>130</v>
      </c>
      <c r="G413">
        <v>90</v>
      </c>
      <c r="H413">
        <v>24</v>
      </c>
      <c r="I413">
        <v>1</v>
      </c>
      <c r="J413">
        <v>15</v>
      </c>
      <c r="K413">
        <v>54</v>
      </c>
      <c r="L413">
        <v>0</v>
      </c>
      <c r="M413">
        <v>2</v>
      </c>
      <c r="N413">
        <v>1</v>
      </c>
      <c r="O413">
        <v>23</v>
      </c>
      <c r="P413" s="3">
        <v>0.32100000000000001</v>
      </c>
      <c r="Q413" s="3">
        <v>0.38500000000000001</v>
      </c>
      <c r="R413" s="3">
        <v>0.309</v>
      </c>
      <c r="S413">
        <v>62</v>
      </c>
      <c r="T413" s="4">
        <v>-4.5</v>
      </c>
      <c r="U413">
        <v>3</v>
      </c>
      <c r="V413">
        <v>2</v>
      </c>
      <c r="W413" s="4">
        <v>-4.5</v>
      </c>
      <c r="X413" s="4">
        <v>-2.2000000000000002</v>
      </c>
      <c r="Y413" s="4">
        <v>-3.1</v>
      </c>
      <c r="Z413" s="4">
        <v>-5.3</v>
      </c>
      <c r="AA413" s="4">
        <v>16.3</v>
      </c>
      <c r="AB413">
        <v>0</v>
      </c>
      <c r="AC413">
        <v>0</v>
      </c>
      <c r="AD413" s="4">
        <v>0</v>
      </c>
      <c r="AE413" s="4">
        <v>0</v>
      </c>
      <c r="AF413" s="3">
        <f t="shared" si="24"/>
        <v>0.31398963730569945</v>
      </c>
      <c r="AG413" s="3">
        <f t="shared" si="25"/>
        <v>0.31398963730569945</v>
      </c>
      <c r="AH413" s="3">
        <f t="shared" si="26"/>
        <v>0.31344827586206891</v>
      </c>
      <c r="AI413" s="3">
        <f t="shared" si="27"/>
        <v>0.3125974025974026</v>
      </c>
    </row>
    <row r="414" spans="1:35" x14ac:dyDescent="0.2">
      <c r="A414" t="s">
        <v>205</v>
      </c>
      <c r="B414" t="s">
        <v>462</v>
      </c>
      <c r="C414">
        <v>147</v>
      </c>
      <c r="D414">
        <v>528</v>
      </c>
      <c r="E414">
        <v>474</v>
      </c>
      <c r="F414">
        <v>127</v>
      </c>
      <c r="G414">
        <v>98</v>
      </c>
      <c r="H414">
        <v>21</v>
      </c>
      <c r="I414">
        <v>1</v>
      </c>
      <c r="J414">
        <v>7</v>
      </c>
      <c r="K414">
        <v>50</v>
      </c>
      <c r="L414">
        <v>0</v>
      </c>
      <c r="M414">
        <v>1</v>
      </c>
      <c r="N414">
        <v>3</v>
      </c>
      <c r="O414">
        <v>13</v>
      </c>
      <c r="P414" s="3">
        <v>0.33700000000000002</v>
      </c>
      <c r="Q414" s="3">
        <v>0.36099999999999999</v>
      </c>
      <c r="R414" s="3">
        <v>0.308</v>
      </c>
      <c r="S414">
        <v>56</v>
      </c>
      <c r="T414" s="4">
        <v>-4.5</v>
      </c>
      <c r="U414">
        <v>1</v>
      </c>
      <c r="V414">
        <v>2</v>
      </c>
      <c r="W414" s="4">
        <v>-4.5</v>
      </c>
      <c r="X414" s="4">
        <v>-2.7</v>
      </c>
      <c r="Y414" s="4">
        <v>-1.3</v>
      </c>
      <c r="Z414" s="4">
        <v>-4</v>
      </c>
      <c r="AA414" s="4">
        <v>22.3</v>
      </c>
      <c r="AB414">
        <v>0</v>
      </c>
      <c r="AC414">
        <v>0</v>
      </c>
      <c r="AD414" s="4">
        <v>0</v>
      </c>
      <c r="AE414" s="4">
        <v>-0.1</v>
      </c>
      <c r="AF414" s="3">
        <f t="shared" si="24"/>
        <v>0.31392045454545453</v>
      </c>
      <c r="AG414" s="3">
        <f t="shared" si="25"/>
        <v>0.31392045454545453</v>
      </c>
      <c r="AH414" s="3">
        <f t="shared" si="26"/>
        <v>0.31214689265536721</v>
      </c>
      <c r="AI414" s="3">
        <f t="shared" si="27"/>
        <v>0.31415584415584413</v>
      </c>
    </row>
    <row r="415" spans="1:35" x14ac:dyDescent="0.2">
      <c r="A415" t="s">
        <v>197</v>
      </c>
      <c r="B415" t="s">
        <v>473</v>
      </c>
      <c r="C415">
        <v>119</v>
      </c>
      <c r="D415">
        <v>485</v>
      </c>
      <c r="E415">
        <v>439</v>
      </c>
      <c r="F415">
        <v>122</v>
      </c>
      <c r="G415">
        <v>78</v>
      </c>
      <c r="H415">
        <v>36</v>
      </c>
      <c r="I415">
        <v>5</v>
      </c>
      <c r="J415">
        <v>3</v>
      </c>
      <c r="K415">
        <v>42</v>
      </c>
      <c r="L415">
        <v>12</v>
      </c>
      <c r="M415">
        <v>2</v>
      </c>
      <c r="N415">
        <v>2</v>
      </c>
      <c r="O415">
        <v>3</v>
      </c>
      <c r="P415" s="3">
        <v>0.34200000000000003</v>
      </c>
      <c r="Q415" s="3">
        <v>0.40300000000000002</v>
      </c>
      <c r="R415" s="3">
        <v>0.307</v>
      </c>
      <c r="S415">
        <v>51</v>
      </c>
      <c r="T415" s="4">
        <v>-4.5999999999999996</v>
      </c>
      <c r="U415">
        <v>84</v>
      </c>
      <c r="V415">
        <v>7</v>
      </c>
      <c r="W415" s="4">
        <v>-4.5999999999999996</v>
      </c>
      <c r="X415" s="4">
        <v>15.4</v>
      </c>
      <c r="Y415" s="4">
        <v>-0.6</v>
      </c>
      <c r="Z415" s="4">
        <v>14.8</v>
      </c>
      <c r="AA415" s="4">
        <v>12.7</v>
      </c>
      <c r="AB415">
        <v>0</v>
      </c>
      <c r="AC415">
        <v>0</v>
      </c>
      <c r="AD415" s="4">
        <v>0</v>
      </c>
      <c r="AE415" s="4">
        <v>-2.6</v>
      </c>
      <c r="AF415" s="3">
        <f t="shared" si="24"/>
        <v>0.32989690721649484</v>
      </c>
      <c r="AG415" s="3">
        <f t="shared" si="25"/>
        <v>0.32050739957716701</v>
      </c>
      <c r="AH415" s="3">
        <f t="shared" si="26"/>
        <v>0.33684210526315789</v>
      </c>
      <c r="AI415" s="3">
        <f t="shared" si="27"/>
        <v>0.33071428571428574</v>
      </c>
    </row>
    <row r="416" spans="1:35" x14ac:dyDescent="0.2">
      <c r="A416" t="s">
        <v>195</v>
      </c>
      <c r="B416" t="s">
        <v>503</v>
      </c>
      <c r="C416">
        <v>78</v>
      </c>
      <c r="D416">
        <v>276</v>
      </c>
      <c r="E416">
        <v>249</v>
      </c>
      <c r="F416">
        <v>60</v>
      </c>
      <c r="G416">
        <v>37</v>
      </c>
      <c r="H416">
        <v>13</v>
      </c>
      <c r="I416">
        <v>5</v>
      </c>
      <c r="J416">
        <v>5</v>
      </c>
      <c r="K416">
        <v>23</v>
      </c>
      <c r="L416">
        <v>1</v>
      </c>
      <c r="M416">
        <v>1</v>
      </c>
      <c r="N416">
        <v>3</v>
      </c>
      <c r="O416">
        <v>4</v>
      </c>
      <c r="P416" s="3">
        <v>0.30399999999999999</v>
      </c>
      <c r="Q416" s="3">
        <v>0.39400000000000002</v>
      </c>
      <c r="R416" s="3">
        <v>0.29799999999999999</v>
      </c>
      <c r="S416">
        <v>27</v>
      </c>
      <c r="T416" s="4">
        <v>-4.5999999999999996</v>
      </c>
      <c r="U416">
        <v>4</v>
      </c>
      <c r="V416">
        <v>1</v>
      </c>
      <c r="W416" s="4">
        <v>-4.5999999999999996</v>
      </c>
      <c r="X416" s="4">
        <v>-0.3</v>
      </c>
      <c r="Y416" s="4">
        <v>-1.2</v>
      </c>
      <c r="Z416" s="4">
        <v>-1.5</v>
      </c>
      <c r="AA416" s="4">
        <v>2.9</v>
      </c>
      <c r="AB416">
        <v>0</v>
      </c>
      <c r="AC416">
        <v>0</v>
      </c>
      <c r="AD416" s="4">
        <v>0</v>
      </c>
      <c r="AE416" s="4">
        <v>3.7</v>
      </c>
      <c r="AF416" s="3">
        <f t="shared" si="24"/>
        <v>0.30561594202898551</v>
      </c>
      <c r="AG416" s="3">
        <f t="shared" si="25"/>
        <v>0.30418181818181822</v>
      </c>
      <c r="AH416" s="3">
        <f t="shared" si="26"/>
        <v>0.30341726618705034</v>
      </c>
      <c r="AI416" s="3">
        <f t="shared" si="27"/>
        <v>0.30558441558441557</v>
      </c>
    </row>
    <row r="417" spans="1:35" x14ac:dyDescent="0.2">
      <c r="A417" t="s">
        <v>183</v>
      </c>
      <c r="B417" t="s">
        <v>458</v>
      </c>
      <c r="C417">
        <v>149</v>
      </c>
      <c r="D417">
        <v>618</v>
      </c>
      <c r="E417">
        <v>544</v>
      </c>
      <c r="F417">
        <v>132</v>
      </c>
      <c r="G417">
        <v>92</v>
      </c>
      <c r="H417">
        <v>21</v>
      </c>
      <c r="I417">
        <v>0</v>
      </c>
      <c r="J417">
        <v>19</v>
      </c>
      <c r="K417">
        <v>70</v>
      </c>
      <c r="L417">
        <v>3</v>
      </c>
      <c r="M417">
        <v>0</v>
      </c>
      <c r="N417">
        <v>4</v>
      </c>
      <c r="O417">
        <v>13</v>
      </c>
      <c r="P417" s="3">
        <v>0.32700000000000001</v>
      </c>
      <c r="Q417" s="3">
        <v>0.38600000000000001</v>
      </c>
      <c r="R417" s="3">
        <v>0.309</v>
      </c>
      <c r="S417">
        <v>66</v>
      </c>
      <c r="T417" s="4">
        <v>-4.8</v>
      </c>
      <c r="U417">
        <v>4</v>
      </c>
      <c r="V417">
        <v>1</v>
      </c>
      <c r="W417" s="4">
        <v>-4.8</v>
      </c>
      <c r="X417" s="4">
        <v>-1.6</v>
      </c>
      <c r="Y417" s="4">
        <v>-6</v>
      </c>
      <c r="Z417" s="4">
        <v>-7.7</v>
      </c>
      <c r="AA417" s="4">
        <v>-2.6</v>
      </c>
      <c r="AB417">
        <v>0</v>
      </c>
      <c r="AC417">
        <v>0</v>
      </c>
      <c r="AD417" s="4">
        <v>0</v>
      </c>
      <c r="AE417" s="4">
        <v>0</v>
      </c>
      <c r="AF417" s="3">
        <f t="shared" si="24"/>
        <v>0.31723300970873786</v>
      </c>
      <c r="AG417" s="3">
        <f t="shared" si="25"/>
        <v>0.31536585365853659</v>
      </c>
      <c r="AH417" s="3">
        <f t="shared" si="26"/>
        <v>0.31672051696284331</v>
      </c>
      <c r="AI417" s="3">
        <f t="shared" si="27"/>
        <v>0.31642857142857145</v>
      </c>
    </row>
    <row r="418" spans="1:35" x14ac:dyDescent="0.2">
      <c r="A418" t="s">
        <v>98</v>
      </c>
      <c r="B418" t="s">
        <v>135</v>
      </c>
      <c r="C418">
        <v>49</v>
      </c>
      <c r="D418">
        <v>152</v>
      </c>
      <c r="E418">
        <v>138</v>
      </c>
      <c r="F418">
        <v>33</v>
      </c>
      <c r="G418">
        <v>27</v>
      </c>
      <c r="H418">
        <v>2</v>
      </c>
      <c r="I418">
        <v>0</v>
      </c>
      <c r="J418">
        <v>4</v>
      </c>
      <c r="K418">
        <v>11</v>
      </c>
      <c r="L418">
        <v>0</v>
      </c>
      <c r="M418">
        <v>1</v>
      </c>
      <c r="N418">
        <v>2</v>
      </c>
      <c r="O418">
        <v>4</v>
      </c>
      <c r="P418" s="3">
        <v>0.29599999999999999</v>
      </c>
      <c r="Q418" s="3">
        <v>0.34100000000000003</v>
      </c>
      <c r="R418" s="3">
        <v>0.27900000000000003</v>
      </c>
      <c r="S418">
        <v>12</v>
      </c>
      <c r="T418" s="4">
        <v>-4.9000000000000004</v>
      </c>
      <c r="U418">
        <v>2</v>
      </c>
      <c r="V418">
        <v>0</v>
      </c>
      <c r="W418" s="4">
        <v>-4.9000000000000004</v>
      </c>
      <c r="X418" s="4">
        <v>0</v>
      </c>
      <c r="Y418" s="4">
        <v>-0.3</v>
      </c>
      <c r="Z418" s="4">
        <v>-0.3</v>
      </c>
      <c r="AA418" s="4">
        <v>-1.4</v>
      </c>
      <c r="AB418">
        <v>51</v>
      </c>
      <c r="AC418">
        <v>5</v>
      </c>
      <c r="AD418" s="4">
        <v>1.8</v>
      </c>
      <c r="AE418" s="4">
        <v>0</v>
      </c>
      <c r="AF418" s="3">
        <f t="shared" si="24"/>
        <v>0.28421052631578947</v>
      </c>
      <c r="AG418" s="3">
        <f t="shared" si="25"/>
        <v>0.28421052631578947</v>
      </c>
      <c r="AH418" s="3">
        <f t="shared" si="26"/>
        <v>0.28051948051948056</v>
      </c>
      <c r="AI418" s="3">
        <f t="shared" si="27"/>
        <v>0.28370129870129868</v>
      </c>
    </row>
    <row r="419" spans="1:35" x14ac:dyDescent="0.2">
      <c r="A419" t="s">
        <v>197</v>
      </c>
      <c r="B419" t="s">
        <v>658</v>
      </c>
      <c r="C419">
        <v>16</v>
      </c>
      <c r="D419">
        <v>44</v>
      </c>
      <c r="E419">
        <v>43</v>
      </c>
      <c r="F419">
        <v>7</v>
      </c>
      <c r="G419">
        <v>5</v>
      </c>
      <c r="H419">
        <v>0</v>
      </c>
      <c r="I419">
        <v>1</v>
      </c>
      <c r="J419">
        <v>1</v>
      </c>
      <c r="K419">
        <v>0</v>
      </c>
      <c r="L419">
        <v>0</v>
      </c>
      <c r="M419">
        <v>0</v>
      </c>
      <c r="N419">
        <v>1</v>
      </c>
      <c r="O419">
        <v>0</v>
      </c>
      <c r="P419" s="3">
        <v>0.159</v>
      </c>
      <c r="Q419" s="3">
        <v>0.27900000000000003</v>
      </c>
      <c r="R419" s="3">
        <v>0.18099999999999999</v>
      </c>
      <c r="S419">
        <v>0</v>
      </c>
      <c r="T419" s="4">
        <v>-5</v>
      </c>
      <c r="U419">
        <v>3</v>
      </c>
      <c r="V419">
        <v>1</v>
      </c>
      <c r="W419" s="4">
        <v>-5</v>
      </c>
      <c r="X419" s="4">
        <v>0.2</v>
      </c>
      <c r="Y419" s="4">
        <v>0.1</v>
      </c>
      <c r="Z419" s="4">
        <v>0.3</v>
      </c>
      <c r="AA419" s="4">
        <v>0.3</v>
      </c>
      <c r="AB419">
        <v>0</v>
      </c>
      <c r="AC419">
        <v>0</v>
      </c>
      <c r="AD419" s="4">
        <v>0</v>
      </c>
      <c r="AE419" s="4">
        <v>1.1000000000000001</v>
      </c>
      <c r="AF419" s="3">
        <f t="shared" si="24"/>
        <v>0.18409090909090908</v>
      </c>
      <c r="AG419" s="3">
        <f t="shared" si="25"/>
        <v>0.18409090909090908</v>
      </c>
      <c r="AH419" s="3">
        <f t="shared" si="26"/>
        <v>0.18</v>
      </c>
      <c r="AI419" s="3">
        <f t="shared" si="27"/>
        <v>0.18350649350649351</v>
      </c>
    </row>
    <row r="420" spans="1:35" x14ac:dyDescent="0.2">
      <c r="A420" t="s">
        <v>157</v>
      </c>
      <c r="B420" t="s">
        <v>469</v>
      </c>
      <c r="C420">
        <v>146</v>
      </c>
      <c r="D420">
        <v>552</v>
      </c>
      <c r="E420">
        <v>515</v>
      </c>
      <c r="F420">
        <v>141</v>
      </c>
      <c r="G420">
        <v>107</v>
      </c>
      <c r="H420">
        <v>21</v>
      </c>
      <c r="I420">
        <v>1</v>
      </c>
      <c r="J420">
        <v>12</v>
      </c>
      <c r="K420">
        <v>36</v>
      </c>
      <c r="L420">
        <v>2</v>
      </c>
      <c r="M420">
        <v>1</v>
      </c>
      <c r="N420">
        <v>0</v>
      </c>
      <c r="O420">
        <v>9</v>
      </c>
      <c r="P420" s="3">
        <v>0.32200000000000001</v>
      </c>
      <c r="Q420" s="3">
        <v>0.38800000000000001</v>
      </c>
      <c r="R420" s="3">
        <v>0.307</v>
      </c>
      <c r="S420">
        <v>58</v>
      </c>
      <c r="T420" s="4">
        <v>-5.0999999999999996</v>
      </c>
      <c r="U420">
        <v>2</v>
      </c>
      <c r="V420">
        <v>0</v>
      </c>
      <c r="W420" s="4">
        <v>-5.0999999999999996</v>
      </c>
      <c r="X420" s="4">
        <v>-1.4</v>
      </c>
      <c r="Y420" s="4">
        <v>-3</v>
      </c>
      <c r="Z420" s="4">
        <v>-4.4000000000000004</v>
      </c>
      <c r="AA420" s="4">
        <v>-3.4</v>
      </c>
      <c r="AB420">
        <v>0</v>
      </c>
      <c r="AC420">
        <v>0</v>
      </c>
      <c r="AD420" s="4">
        <v>0</v>
      </c>
      <c r="AE420" s="4">
        <v>0</v>
      </c>
      <c r="AF420" s="3">
        <f t="shared" si="24"/>
        <v>0.31530797101449271</v>
      </c>
      <c r="AG420" s="3">
        <f t="shared" si="25"/>
        <v>0.31390909090909092</v>
      </c>
      <c r="AH420" s="3">
        <f t="shared" si="26"/>
        <v>0.31645454545454543</v>
      </c>
      <c r="AI420" s="3">
        <f t="shared" si="27"/>
        <v>0.31415584415584413</v>
      </c>
    </row>
    <row r="421" spans="1:35" x14ac:dyDescent="0.2">
      <c r="A421" t="s">
        <v>182</v>
      </c>
      <c r="B421" t="s">
        <v>542</v>
      </c>
      <c r="C421">
        <v>55</v>
      </c>
      <c r="D421">
        <v>182</v>
      </c>
      <c r="E421">
        <v>169</v>
      </c>
      <c r="F421">
        <v>42</v>
      </c>
      <c r="G421">
        <v>34</v>
      </c>
      <c r="H421">
        <v>4</v>
      </c>
      <c r="I421">
        <v>0</v>
      </c>
      <c r="J421">
        <v>4</v>
      </c>
      <c r="K421">
        <v>12</v>
      </c>
      <c r="L421">
        <v>0</v>
      </c>
      <c r="M421">
        <v>1</v>
      </c>
      <c r="N421">
        <v>0</v>
      </c>
      <c r="O421">
        <v>4</v>
      </c>
      <c r="P421" s="3">
        <v>0.30199999999999999</v>
      </c>
      <c r="Q421" s="3">
        <v>0.34300000000000003</v>
      </c>
      <c r="R421" s="3">
        <v>0.28399999999999997</v>
      </c>
      <c r="S421">
        <v>15</v>
      </c>
      <c r="T421" s="4">
        <v>-5.0999999999999996</v>
      </c>
      <c r="U421">
        <v>0</v>
      </c>
      <c r="V421">
        <v>0</v>
      </c>
      <c r="W421" s="4">
        <v>-5.0999999999999996</v>
      </c>
      <c r="X421" s="4">
        <v>0</v>
      </c>
      <c r="Y421" s="4">
        <v>-0.5</v>
      </c>
      <c r="Z421" s="4">
        <v>-0.5</v>
      </c>
      <c r="AA421" s="4">
        <v>0</v>
      </c>
      <c r="AB421">
        <v>0</v>
      </c>
      <c r="AC421">
        <v>0</v>
      </c>
      <c r="AD421" s="4">
        <v>0</v>
      </c>
      <c r="AE421" s="4">
        <v>0.3</v>
      </c>
      <c r="AF421" s="3">
        <f t="shared" si="24"/>
        <v>0.28956043956043959</v>
      </c>
      <c r="AG421" s="3">
        <f t="shared" si="25"/>
        <v>0.28956043956043959</v>
      </c>
      <c r="AH421" s="3">
        <f t="shared" si="26"/>
        <v>0.28956043956043959</v>
      </c>
      <c r="AI421" s="3">
        <f t="shared" si="27"/>
        <v>0.28785714285714287</v>
      </c>
    </row>
    <row r="422" spans="1:35" x14ac:dyDescent="0.2">
      <c r="A422" t="s">
        <v>157</v>
      </c>
      <c r="B422" t="s">
        <v>616</v>
      </c>
      <c r="C422">
        <v>27</v>
      </c>
      <c r="D422">
        <v>102</v>
      </c>
      <c r="E422">
        <v>93</v>
      </c>
      <c r="F422">
        <v>18</v>
      </c>
      <c r="G422">
        <v>11</v>
      </c>
      <c r="H422">
        <v>3</v>
      </c>
      <c r="I422">
        <v>0</v>
      </c>
      <c r="J422">
        <v>4</v>
      </c>
      <c r="K422">
        <v>8</v>
      </c>
      <c r="L422">
        <v>1</v>
      </c>
      <c r="M422">
        <v>0</v>
      </c>
      <c r="N422">
        <v>1</v>
      </c>
      <c r="O422">
        <v>3</v>
      </c>
      <c r="P422" s="3">
        <v>0.255</v>
      </c>
      <c r="Q422" s="3">
        <v>0.35499999999999998</v>
      </c>
      <c r="R422" s="3">
        <v>0.25700000000000001</v>
      </c>
      <c r="S422">
        <v>6</v>
      </c>
      <c r="T422" s="4">
        <v>-5.2</v>
      </c>
      <c r="U422">
        <v>2</v>
      </c>
      <c r="V422">
        <v>1</v>
      </c>
      <c r="W422" s="4">
        <v>-5.2</v>
      </c>
      <c r="X422" s="4">
        <v>-0.2</v>
      </c>
      <c r="Y422" s="4">
        <v>-0.1</v>
      </c>
      <c r="Z422" s="4">
        <v>-0.3</v>
      </c>
      <c r="AA422" s="4">
        <v>-0.9</v>
      </c>
      <c r="AB422">
        <v>0</v>
      </c>
      <c r="AC422">
        <v>0</v>
      </c>
      <c r="AD422" s="4">
        <v>0</v>
      </c>
      <c r="AE422" s="4">
        <v>0</v>
      </c>
      <c r="AF422" s="3">
        <f t="shared" si="24"/>
        <v>0.26715686274509803</v>
      </c>
      <c r="AG422" s="3">
        <f t="shared" si="25"/>
        <v>0.26287128712871288</v>
      </c>
      <c r="AH422" s="3">
        <f t="shared" si="26"/>
        <v>0.26715686274509803</v>
      </c>
      <c r="AI422" s="3">
        <f t="shared" si="27"/>
        <v>0.26428571428571429</v>
      </c>
    </row>
    <row r="423" spans="1:35" x14ac:dyDescent="0.2">
      <c r="A423" t="s">
        <v>98</v>
      </c>
      <c r="B423" t="s">
        <v>125</v>
      </c>
      <c r="C423">
        <v>15</v>
      </c>
      <c r="D423">
        <v>54</v>
      </c>
      <c r="E423">
        <v>47</v>
      </c>
      <c r="F423">
        <v>6</v>
      </c>
      <c r="G423">
        <v>4</v>
      </c>
      <c r="H423">
        <v>2</v>
      </c>
      <c r="I423">
        <v>0</v>
      </c>
      <c r="J423">
        <v>0</v>
      </c>
      <c r="K423">
        <v>7</v>
      </c>
      <c r="L423">
        <v>0</v>
      </c>
      <c r="M423">
        <v>0</v>
      </c>
      <c r="N423">
        <v>0</v>
      </c>
      <c r="O423">
        <v>1</v>
      </c>
      <c r="P423" s="3">
        <v>0.24099999999999999</v>
      </c>
      <c r="Q423" s="3">
        <v>0.17</v>
      </c>
      <c r="R423" s="3">
        <v>0.2</v>
      </c>
      <c r="S423">
        <v>0</v>
      </c>
      <c r="T423" s="4">
        <v>-5.3</v>
      </c>
      <c r="U423">
        <v>0</v>
      </c>
      <c r="V423">
        <v>0</v>
      </c>
      <c r="W423" s="4">
        <v>-5.3</v>
      </c>
      <c r="X423" s="4">
        <v>0</v>
      </c>
      <c r="Y423" s="4">
        <v>0.1</v>
      </c>
      <c r="Z423" s="4">
        <v>0.1</v>
      </c>
      <c r="AA423" s="4">
        <v>-0.4</v>
      </c>
      <c r="AB423">
        <v>12</v>
      </c>
      <c r="AC423">
        <v>2</v>
      </c>
      <c r="AD423" s="4">
        <v>3.2</v>
      </c>
      <c r="AE423" s="4">
        <v>0</v>
      </c>
      <c r="AF423" s="3">
        <f t="shared" si="24"/>
        <v>0.20370370370370369</v>
      </c>
      <c r="AG423" s="3">
        <f t="shared" si="25"/>
        <v>0.20370370370370369</v>
      </c>
      <c r="AH423" s="3">
        <f t="shared" si="26"/>
        <v>0.20370370370370369</v>
      </c>
      <c r="AI423" s="3">
        <f t="shared" si="27"/>
        <v>0.19603896103896104</v>
      </c>
    </row>
    <row r="424" spans="1:35" x14ac:dyDescent="0.2">
      <c r="A424" t="s">
        <v>205</v>
      </c>
      <c r="B424" t="s">
        <v>535</v>
      </c>
      <c r="C424">
        <v>58</v>
      </c>
      <c r="D424">
        <v>209</v>
      </c>
      <c r="E424">
        <v>197</v>
      </c>
      <c r="F424">
        <v>52</v>
      </c>
      <c r="G424">
        <v>39</v>
      </c>
      <c r="H424">
        <v>11</v>
      </c>
      <c r="I424">
        <v>0</v>
      </c>
      <c r="J424">
        <v>2</v>
      </c>
      <c r="K424">
        <v>10</v>
      </c>
      <c r="L424">
        <v>0</v>
      </c>
      <c r="M424">
        <v>2</v>
      </c>
      <c r="N424">
        <v>0</v>
      </c>
      <c r="O424">
        <v>4</v>
      </c>
      <c r="P424" s="3">
        <v>0.30599999999999999</v>
      </c>
      <c r="Q424" s="3">
        <v>0.35</v>
      </c>
      <c r="R424" s="3">
        <v>0.28799999999999998</v>
      </c>
      <c r="S424">
        <v>18</v>
      </c>
      <c r="T424" s="4">
        <v>-5.3</v>
      </c>
      <c r="U424">
        <v>2</v>
      </c>
      <c r="V424">
        <v>2</v>
      </c>
      <c r="W424" s="4">
        <v>-5.3</v>
      </c>
      <c r="X424" s="4">
        <v>-1.2</v>
      </c>
      <c r="Y424" s="4">
        <v>-0.2</v>
      </c>
      <c r="Z424" s="4">
        <v>-1.4</v>
      </c>
      <c r="AA424" s="4">
        <v>-1.6</v>
      </c>
      <c r="AB424">
        <v>0</v>
      </c>
      <c r="AC424">
        <v>0</v>
      </c>
      <c r="AD424" s="4">
        <v>0</v>
      </c>
      <c r="AE424" s="4">
        <v>0</v>
      </c>
      <c r="AF424" s="3">
        <f t="shared" si="24"/>
        <v>0.2930622009569378</v>
      </c>
      <c r="AG424" s="3">
        <f t="shared" si="25"/>
        <v>0.2930622009569378</v>
      </c>
      <c r="AH424" s="3">
        <f t="shared" si="26"/>
        <v>0.2930622009569378</v>
      </c>
      <c r="AI424" s="3">
        <f t="shared" si="27"/>
        <v>0.29246753246753243</v>
      </c>
    </row>
    <row r="425" spans="1:35" x14ac:dyDescent="0.2">
      <c r="A425" t="s">
        <v>98</v>
      </c>
      <c r="B425" t="s">
        <v>147</v>
      </c>
      <c r="C425">
        <v>35</v>
      </c>
      <c r="D425">
        <v>121</v>
      </c>
      <c r="E425">
        <v>108</v>
      </c>
      <c r="F425">
        <v>23</v>
      </c>
      <c r="G425">
        <v>17</v>
      </c>
      <c r="H425">
        <v>5</v>
      </c>
      <c r="I425">
        <v>0</v>
      </c>
      <c r="J425">
        <v>1</v>
      </c>
      <c r="K425">
        <v>13</v>
      </c>
      <c r="L425">
        <v>0</v>
      </c>
      <c r="M425">
        <v>0</v>
      </c>
      <c r="N425">
        <v>0</v>
      </c>
      <c r="O425">
        <v>3</v>
      </c>
      <c r="P425" s="3">
        <v>0.29799999999999999</v>
      </c>
      <c r="Q425" s="3">
        <v>0.28699999999999998</v>
      </c>
      <c r="R425" s="3">
        <v>0.26500000000000001</v>
      </c>
      <c r="S425">
        <v>8</v>
      </c>
      <c r="T425" s="4">
        <v>-5.4</v>
      </c>
      <c r="U425">
        <v>0</v>
      </c>
      <c r="V425">
        <v>0</v>
      </c>
      <c r="W425" s="4">
        <v>-5.4</v>
      </c>
      <c r="X425" s="4">
        <v>0</v>
      </c>
      <c r="Y425" s="4">
        <v>-0.2</v>
      </c>
      <c r="Z425" s="4">
        <v>-0.2</v>
      </c>
      <c r="AA425" s="4">
        <v>1.1000000000000001</v>
      </c>
      <c r="AB425">
        <v>31</v>
      </c>
      <c r="AC425">
        <v>10</v>
      </c>
      <c r="AD425" s="4">
        <v>0.4</v>
      </c>
      <c r="AE425" s="4">
        <v>0</v>
      </c>
      <c r="AF425" s="3">
        <f t="shared" si="24"/>
        <v>0.26983471074380166</v>
      </c>
      <c r="AG425" s="3">
        <f t="shared" si="25"/>
        <v>0.26983471074380166</v>
      </c>
      <c r="AH425" s="3">
        <f t="shared" si="26"/>
        <v>0.26983471074380166</v>
      </c>
      <c r="AI425" s="3">
        <f t="shared" si="27"/>
        <v>0.26733766233766232</v>
      </c>
    </row>
    <row r="426" spans="1:35" x14ac:dyDescent="0.2">
      <c r="A426" t="s">
        <v>183</v>
      </c>
      <c r="B426" t="s">
        <v>533</v>
      </c>
      <c r="C426">
        <v>66</v>
      </c>
      <c r="D426">
        <v>217</v>
      </c>
      <c r="E426">
        <v>200</v>
      </c>
      <c r="F426">
        <v>48</v>
      </c>
      <c r="G426">
        <v>34</v>
      </c>
      <c r="H426">
        <v>8</v>
      </c>
      <c r="I426">
        <v>2</v>
      </c>
      <c r="J426">
        <v>4</v>
      </c>
      <c r="K426">
        <v>16</v>
      </c>
      <c r="L426">
        <v>0</v>
      </c>
      <c r="M426">
        <v>1</v>
      </c>
      <c r="N426">
        <v>0</v>
      </c>
      <c r="O426">
        <v>5</v>
      </c>
      <c r="P426" s="3">
        <v>0.3</v>
      </c>
      <c r="Q426" s="3">
        <v>0.36</v>
      </c>
      <c r="R426" s="3">
        <v>0.28799999999999998</v>
      </c>
      <c r="S426">
        <v>19</v>
      </c>
      <c r="T426" s="4">
        <v>-5.4</v>
      </c>
      <c r="U426">
        <v>10</v>
      </c>
      <c r="V426">
        <v>1</v>
      </c>
      <c r="W426" s="4">
        <v>-5.4</v>
      </c>
      <c r="X426" s="4">
        <v>1.3</v>
      </c>
      <c r="Y426" s="4">
        <v>0.2</v>
      </c>
      <c r="Z426" s="4">
        <v>1.5</v>
      </c>
      <c r="AA426" s="4">
        <v>-1</v>
      </c>
      <c r="AB426">
        <v>0</v>
      </c>
      <c r="AC426">
        <v>0</v>
      </c>
      <c r="AD426" s="4">
        <v>0</v>
      </c>
      <c r="AE426" s="4">
        <v>0.3</v>
      </c>
      <c r="AF426" s="3">
        <f t="shared" si="24"/>
        <v>0.29354838709677422</v>
      </c>
      <c r="AG426" s="3">
        <f t="shared" si="25"/>
        <v>0.29354838709677422</v>
      </c>
      <c r="AH426" s="3">
        <f t="shared" si="26"/>
        <v>0.29354838709677422</v>
      </c>
      <c r="AI426" s="3">
        <f t="shared" si="27"/>
        <v>0.29220779220779219</v>
      </c>
    </row>
    <row r="427" spans="1:35" x14ac:dyDescent="0.2">
      <c r="A427" t="s">
        <v>183</v>
      </c>
      <c r="B427" t="s">
        <v>463</v>
      </c>
      <c r="C427">
        <v>147</v>
      </c>
      <c r="D427">
        <v>631</v>
      </c>
      <c r="E427">
        <v>573</v>
      </c>
      <c r="F427">
        <v>148</v>
      </c>
      <c r="G427">
        <v>100</v>
      </c>
      <c r="H427">
        <v>31</v>
      </c>
      <c r="I427">
        <v>1</v>
      </c>
      <c r="J427">
        <v>16</v>
      </c>
      <c r="K427">
        <v>44</v>
      </c>
      <c r="L427">
        <v>0</v>
      </c>
      <c r="M427">
        <v>6</v>
      </c>
      <c r="N427">
        <v>8</v>
      </c>
      <c r="O427">
        <v>13</v>
      </c>
      <c r="P427" s="3">
        <v>0.314</v>
      </c>
      <c r="Q427" s="3">
        <v>0.4</v>
      </c>
      <c r="R427" s="3">
        <v>0.308</v>
      </c>
      <c r="S427">
        <v>67</v>
      </c>
      <c r="T427" s="4">
        <v>-5.4</v>
      </c>
      <c r="U427">
        <v>7</v>
      </c>
      <c r="V427">
        <v>3</v>
      </c>
      <c r="W427" s="4">
        <v>-5.4</v>
      </c>
      <c r="X427" s="4">
        <v>-1.8</v>
      </c>
      <c r="Y427" s="4">
        <v>-2.1</v>
      </c>
      <c r="Z427" s="4">
        <v>-3.9</v>
      </c>
      <c r="AA427" s="4">
        <v>-1.7</v>
      </c>
      <c r="AB427">
        <v>0</v>
      </c>
      <c r="AC427">
        <v>0</v>
      </c>
      <c r="AD427" s="4">
        <v>0</v>
      </c>
      <c r="AE427" s="4">
        <v>0.3</v>
      </c>
      <c r="AF427" s="3">
        <f t="shared" si="24"/>
        <v>0.31275752773375592</v>
      </c>
      <c r="AG427" s="3">
        <f t="shared" si="25"/>
        <v>0.31275752773375592</v>
      </c>
      <c r="AH427" s="3">
        <f t="shared" si="26"/>
        <v>0.30884194053208136</v>
      </c>
      <c r="AI427" s="3">
        <f t="shared" si="27"/>
        <v>0.31337662337662336</v>
      </c>
    </row>
    <row r="428" spans="1:35" x14ac:dyDescent="0.2">
      <c r="A428" t="s">
        <v>161</v>
      </c>
      <c r="B428" t="s">
        <v>572</v>
      </c>
      <c r="C428">
        <v>48</v>
      </c>
      <c r="D428">
        <v>151</v>
      </c>
      <c r="E428">
        <v>140</v>
      </c>
      <c r="F428">
        <v>36</v>
      </c>
      <c r="G428">
        <v>30</v>
      </c>
      <c r="H428">
        <v>4</v>
      </c>
      <c r="I428">
        <v>0</v>
      </c>
      <c r="J428">
        <v>2</v>
      </c>
      <c r="K428">
        <v>7</v>
      </c>
      <c r="L428">
        <v>0</v>
      </c>
      <c r="M428">
        <v>2</v>
      </c>
      <c r="N428">
        <v>2</v>
      </c>
      <c r="O428">
        <v>1</v>
      </c>
      <c r="P428" s="3">
        <v>0.29799999999999999</v>
      </c>
      <c r="Q428" s="3">
        <v>0.32900000000000001</v>
      </c>
      <c r="R428" s="3">
        <v>0.27500000000000002</v>
      </c>
      <c r="S428">
        <v>11</v>
      </c>
      <c r="T428" s="4">
        <v>-5.4</v>
      </c>
      <c r="U428">
        <v>3</v>
      </c>
      <c r="V428">
        <v>2</v>
      </c>
      <c r="W428" s="4">
        <v>-5.4</v>
      </c>
      <c r="X428" s="4">
        <v>-0.8</v>
      </c>
      <c r="Y428" s="4">
        <v>-2</v>
      </c>
      <c r="Z428" s="4">
        <v>-2.7</v>
      </c>
      <c r="AA428" s="4">
        <v>0</v>
      </c>
      <c r="AB428">
        <v>0</v>
      </c>
      <c r="AC428">
        <v>0</v>
      </c>
      <c r="AD428" s="4">
        <v>0</v>
      </c>
      <c r="AE428" s="4">
        <v>1.5</v>
      </c>
      <c r="AF428" s="3">
        <f t="shared" si="24"/>
        <v>0.28013245033112583</v>
      </c>
      <c r="AG428" s="3">
        <f t="shared" si="25"/>
        <v>0.28013245033112583</v>
      </c>
      <c r="AH428" s="3">
        <f t="shared" si="26"/>
        <v>0.27647058823529408</v>
      </c>
      <c r="AI428" s="3">
        <f t="shared" si="27"/>
        <v>0.28097402597402593</v>
      </c>
    </row>
    <row r="429" spans="1:35" x14ac:dyDescent="0.2">
      <c r="A429" t="s">
        <v>197</v>
      </c>
      <c r="B429" t="s">
        <v>563</v>
      </c>
      <c r="C429">
        <v>43</v>
      </c>
      <c r="D429">
        <v>160</v>
      </c>
      <c r="E429">
        <v>145</v>
      </c>
      <c r="F429">
        <v>37</v>
      </c>
      <c r="G429">
        <v>33</v>
      </c>
      <c r="H429">
        <v>2</v>
      </c>
      <c r="I429">
        <v>0</v>
      </c>
      <c r="J429">
        <v>2</v>
      </c>
      <c r="K429">
        <v>13</v>
      </c>
      <c r="L429">
        <v>0</v>
      </c>
      <c r="M429">
        <v>0</v>
      </c>
      <c r="N429">
        <v>2</v>
      </c>
      <c r="O429">
        <v>3</v>
      </c>
      <c r="P429" s="3">
        <v>0.312</v>
      </c>
      <c r="Q429" s="3">
        <v>0.31</v>
      </c>
      <c r="R429" s="3">
        <v>0.27700000000000002</v>
      </c>
      <c r="S429">
        <v>12</v>
      </c>
      <c r="T429" s="4">
        <v>-5.4</v>
      </c>
      <c r="U429">
        <v>6</v>
      </c>
      <c r="V429">
        <v>0</v>
      </c>
      <c r="W429" s="4">
        <v>-5.4</v>
      </c>
      <c r="X429" s="4">
        <v>0.8</v>
      </c>
      <c r="Y429" s="4">
        <v>-0.1</v>
      </c>
      <c r="Z429" s="4">
        <v>0.8</v>
      </c>
      <c r="AA429" s="4">
        <v>-2.2999999999999998</v>
      </c>
      <c r="AB429">
        <v>0</v>
      </c>
      <c r="AC429">
        <v>0</v>
      </c>
      <c r="AD429" s="4">
        <v>0</v>
      </c>
      <c r="AE429" s="4">
        <v>2.1</v>
      </c>
      <c r="AF429" s="3">
        <f t="shared" si="24"/>
        <v>0.28312499999999996</v>
      </c>
      <c r="AG429" s="3">
        <f t="shared" si="25"/>
        <v>0.28312499999999996</v>
      </c>
      <c r="AH429" s="3">
        <f t="shared" si="26"/>
        <v>0.27962962962962962</v>
      </c>
      <c r="AI429" s="3">
        <f t="shared" si="27"/>
        <v>0.28298701298701295</v>
      </c>
    </row>
    <row r="430" spans="1:35" x14ac:dyDescent="0.2">
      <c r="A430" t="s">
        <v>197</v>
      </c>
      <c r="B430" t="s">
        <v>652</v>
      </c>
      <c r="C430">
        <v>19</v>
      </c>
      <c r="D430">
        <v>63</v>
      </c>
      <c r="E430">
        <v>59</v>
      </c>
      <c r="F430">
        <v>12</v>
      </c>
      <c r="G430">
        <v>12</v>
      </c>
      <c r="H430">
        <v>0</v>
      </c>
      <c r="I430">
        <v>0</v>
      </c>
      <c r="J430">
        <v>0</v>
      </c>
      <c r="K430">
        <v>3</v>
      </c>
      <c r="L430">
        <v>0</v>
      </c>
      <c r="M430">
        <v>1</v>
      </c>
      <c r="N430">
        <v>0</v>
      </c>
      <c r="O430">
        <v>1</v>
      </c>
      <c r="P430" s="3">
        <v>0.254</v>
      </c>
      <c r="Q430" s="3">
        <v>0.20300000000000001</v>
      </c>
      <c r="R430" s="3">
        <v>0.21099999999999999</v>
      </c>
      <c r="S430">
        <v>1</v>
      </c>
      <c r="T430" s="4">
        <v>-5.6</v>
      </c>
      <c r="U430">
        <v>3</v>
      </c>
      <c r="V430">
        <v>2</v>
      </c>
      <c r="W430" s="4">
        <v>-5.6</v>
      </c>
      <c r="X430" s="4">
        <v>-0.5</v>
      </c>
      <c r="Y430" s="4">
        <v>0.5</v>
      </c>
      <c r="Z430" s="4">
        <v>0</v>
      </c>
      <c r="AA430" s="4">
        <v>0.2</v>
      </c>
      <c r="AB430">
        <v>0</v>
      </c>
      <c r="AC430">
        <v>0</v>
      </c>
      <c r="AD430" s="4">
        <v>0</v>
      </c>
      <c r="AE430" s="4">
        <v>-0.4</v>
      </c>
      <c r="AF430" s="3">
        <f t="shared" si="24"/>
        <v>0.21587301587301588</v>
      </c>
      <c r="AG430" s="3">
        <f t="shared" si="25"/>
        <v>0.21587301587301588</v>
      </c>
      <c r="AH430" s="3">
        <f t="shared" si="26"/>
        <v>0.21587301587301588</v>
      </c>
      <c r="AI430" s="3">
        <f t="shared" si="27"/>
        <v>0.21435064935064935</v>
      </c>
    </row>
    <row r="431" spans="1:35" x14ac:dyDescent="0.2">
      <c r="A431" t="s">
        <v>157</v>
      </c>
      <c r="B431" t="s">
        <v>495</v>
      </c>
      <c r="C431">
        <v>106</v>
      </c>
      <c r="D431">
        <v>359</v>
      </c>
      <c r="E431">
        <v>322</v>
      </c>
      <c r="F431">
        <v>80</v>
      </c>
      <c r="G431">
        <v>59</v>
      </c>
      <c r="H431">
        <v>11</v>
      </c>
      <c r="I431">
        <v>0</v>
      </c>
      <c r="J431">
        <v>10</v>
      </c>
      <c r="K431">
        <v>32</v>
      </c>
      <c r="L431">
        <v>2</v>
      </c>
      <c r="M431">
        <v>2</v>
      </c>
      <c r="N431">
        <v>3</v>
      </c>
      <c r="O431">
        <v>5</v>
      </c>
      <c r="P431" s="3">
        <v>0.318</v>
      </c>
      <c r="Q431" s="3">
        <v>0.376</v>
      </c>
      <c r="R431" s="3">
        <v>0.29899999999999999</v>
      </c>
      <c r="S431">
        <v>35</v>
      </c>
      <c r="T431" s="4">
        <v>-5.6</v>
      </c>
      <c r="U431">
        <v>2</v>
      </c>
      <c r="V431">
        <v>0</v>
      </c>
      <c r="W431" s="4">
        <v>-5.6</v>
      </c>
      <c r="X431" s="4">
        <v>-0.7</v>
      </c>
      <c r="Y431" s="4">
        <v>-0.4</v>
      </c>
      <c r="Z431" s="4">
        <v>-1.1000000000000001</v>
      </c>
      <c r="AA431" s="4">
        <v>-5.5</v>
      </c>
      <c r="AB431">
        <v>0</v>
      </c>
      <c r="AC431">
        <v>0</v>
      </c>
      <c r="AD431" s="4">
        <v>0</v>
      </c>
      <c r="AE431" s="4">
        <v>0</v>
      </c>
      <c r="AF431" s="3">
        <f t="shared" si="24"/>
        <v>0.30821727019498607</v>
      </c>
      <c r="AG431" s="3">
        <f t="shared" si="25"/>
        <v>0.30602240896358546</v>
      </c>
      <c r="AH431" s="3">
        <f t="shared" si="26"/>
        <v>0.30736111111111114</v>
      </c>
      <c r="AI431" s="3">
        <f t="shared" si="27"/>
        <v>0.30792207792207793</v>
      </c>
    </row>
    <row r="432" spans="1:35" x14ac:dyDescent="0.2">
      <c r="A432" t="s">
        <v>197</v>
      </c>
      <c r="B432" t="s">
        <v>541</v>
      </c>
      <c r="C432">
        <v>49</v>
      </c>
      <c r="D432">
        <v>200</v>
      </c>
      <c r="E432">
        <v>189</v>
      </c>
      <c r="F432">
        <v>44</v>
      </c>
      <c r="G432">
        <v>25</v>
      </c>
      <c r="H432">
        <v>12</v>
      </c>
      <c r="I432">
        <v>2</v>
      </c>
      <c r="J432">
        <v>5</v>
      </c>
      <c r="K432">
        <v>8</v>
      </c>
      <c r="L432">
        <v>0</v>
      </c>
      <c r="M432">
        <v>2</v>
      </c>
      <c r="N432">
        <v>1</v>
      </c>
      <c r="O432">
        <v>4</v>
      </c>
      <c r="P432" s="3">
        <v>0.27</v>
      </c>
      <c r="Q432" s="3">
        <v>0.39700000000000002</v>
      </c>
      <c r="R432" s="3">
        <v>0.28399999999999997</v>
      </c>
      <c r="S432">
        <v>17</v>
      </c>
      <c r="T432" s="4">
        <v>-5.6</v>
      </c>
      <c r="U432">
        <v>2</v>
      </c>
      <c r="V432">
        <v>0</v>
      </c>
      <c r="W432" s="4">
        <v>-5.6</v>
      </c>
      <c r="X432" s="4">
        <v>0</v>
      </c>
      <c r="Y432" s="4">
        <v>-2.2999999999999998</v>
      </c>
      <c r="Z432" s="4">
        <v>-2.2000000000000002</v>
      </c>
      <c r="AA432" s="4">
        <v>-4.8</v>
      </c>
      <c r="AB432">
        <v>0</v>
      </c>
      <c r="AC432">
        <v>0</v>
      </c>
      <c r="AD432" s="4">
        <v>0</v>
      </c>
      <c r="AE432" s="4">
        <v>-1</v>
      </c>
      <c r="AF432" s="3">
        <f t="shared" si="24"/>
        <v>0.28850000000000003</v>
      </c>
      <c r="AG432" s="3">
        <f t="shared" si="25"/>
        <v>0.28850000000000003</v>
      </c>
      <c r="AH432" s="3">
        <f t="shared" si="26"/>
        <v>0.28706467661691543</v>
      </c>
      <c r="AI432" s="3">
        <f t="shared" si="27"/>
        <v>0.28668831168831166</v>
      </c>
    </row>
    <row r="433" spans="1:35" x14ac:dyDescent="0.2">
      <c r="A433" t="s">
        <v>161</v>
      </c>
      <c r="B433" t="s">
        <v>521</v>
      </c>
      <c r="C433">
        <v>83</v>
      </c>
      <c r="D433">
        <v>273</v>
      </c>
      <c r="E433">
        <v>251</v>
      </c>
      <c r="F433">
        <v>64</v>
      </c>
      <c r="G433">
        <v>45</v>
      </c>
      <c r="H433">
        <v>13</v>
      </c>
      <c r="I433">
        <v>2</v>
      </c>
      <c r="J433">
        <v>4</v>
      </c>
      <c r="K433">
        <v>16</v>
      </c>
      <c r="L433">
        <v>1</v>
      </c>
      <c r="M433">
        <v>4</v>
      </c>
      <c r="N433">
        <v>2</v>
      </c>
      <c r="O433">
        <v>2</v>
      </c>
      <c r="P433" s="3">
        <v>0.308</v>
      </c>
      <c r="Q433" s="3">
        <v>0.371</v>
      </c>
      <c r="R433" s="3">
        <v>0.29299999999999998</v>
      </c>
      <c r="S433">
        <v>25</v>
      </c>
      <c r="T433" s="4">
        <v>-5.8</v>
      </c>
      <c r="U433">
        <v>10</v>
      </c>
      <c r="V433">
        <v>0</v>
      </c>
      <c r="W433" s="4">
        <v>-5.8</v>
      </c>
      <c r="X433" s="4">
        <v>1.6</v>
      </c>
      <c r="Y433" s="4">
        <v>-0.2</v>
      </c>
      <c r="Z433" s="4">
        <v>1.4</v>
      </c>
      <c r="AA433" s="4">
        <v>-2.7</v>
      </c>
      <c r="AB433">
        <v>0</v>
      </c>
      <c r="AC433">
        <v>0</v>
      </c>
      <c r="AD433" s="4">
        <v>0</v>
      </c>
      <c r="AE433" s="4">
        <v>2.4</v>
      </c>
      <c r="AF433" s="3">
        <f t="shared" si="24"/>
        <v>0.30018315018315017</v>
      </c>
      <c r="AG433" s="3">
        <f t="shared" si="25"/>
        <v>0.29871323529411764</v>
      </c>
      <c r="AH433" s="3">
        <f t="shared" si="26"/>
        <v>0.29908759124087592</v>
      </c>
      <c r="AI433" s="3">
        <f t="shared" si="27"/>
        <v>0.30045454545454547</v>
      </c>
    </row>
    <row r="434" spans="1:35" x14ac:dyDescent="0.2">
      <c r="A434" t="s">
        <v>183</v>
      </c>
      <c r="B434" t="s">
        <v>625</v>
      </c>
      <c r="C434">
        <v>30</v>
      </c>
      <c r="D434">
        <v>105</v>
      </c>
      <c r="E434">
        <v>103</v>
      </c>
      <c r="F434">
        <v>22</v>
      </c>
      <c r="G434">
        <v>13</v>
      </c>
      <c r="H434">
        <v>6</v>
      </c>
      <c r="I434">
        <v>0</v>
      </c>
      <c r="J434">
        <v>3</v>
      </c>
      <c r="K434">
        <v>2</v>
      </c>
      <c r="L434">
        <v>0</v>
      </c>
      <c r="M434">
        <v>0</v>
      </c>
      <c r="N434">
        <v>0</v>
      </c>
      <c r="O434">
        <v>1</v>
      </c>
      <c r="P434" s="3">
        <v>0.22900000000000001</v>
      </c>
      <c r="Q434" s="3">
        <v>0.35899999999999999</v>
      </c>
      <c r="R434" s="3">
        <v>0.25</v>
      </c>
      <c r="S434">
        <v>6</v>
      </c>
      <c r="T434" s="4">
        <v>-6</v>
      </c>
      <c r="U434">
        <v>0</v>
      </c>
      <c r="V434">
        <v>2</v>
      </c>
      <c r="W434" s="4">
        <v>-6</v>
      </c>
      <c r="X434" s="4">
        <v>-1.2</v>
      </c>
      <c r="Y434" s="4">
        <v>-0.1</v>
      </c>
      <c r="Z434" s="4">
        <v>-1.3</v>
      </c>
      <c r="AA434" s="4">
        <v>-0.2</v>
      </c>
      <c r="AB434">
        <v>0</v>
      </c>
      <c r="AC434">
        <v>0</v>
      </c>
      <c r="AD434" s="4">
        <v>0</v>
      </c>
      <c r="AE434" s="4">
        <v>0</v>
      </c>
      <c r="AF434" s="3">
        <f t="shared" si="24"/>
        <v>0.25333333333333335</v>
      </c>
      <c r="AG434" s="3">
        <f t="shared" si="25"/>
        <v>0.25333333333333335</v>
      </c>
      <c r="AH434" s="3">
        <f t="shared" si="26"/>
        <v>0.25333333333333335</v>
      </c>
      <c r="AI434" s="3">
        <f t="shared" si="27"/>
        <v>0.25038961038961038</v>
      </c>
    </row>
    <row r="435" spans="1:35" x14ac:dyDescent="0.2">
      <c r="A435" t="s">
        <v>205</v>
      </c>
      <c r="B435" t="s">
        <v>664</v>
      </c>
      <c r="C435">
        <v>22</v>
      </c>
      <c r="D435">
        <v>48</v>
      </c>
      <c r="E435">
        <v>46</v>
      </c>
      <c r="F435">
        <v>5</v>
      </c>
      <c r="G435">
        <v>3</v>
      </c>
      <c r="H435">
        <v>0</v>
      </c>
      <c r="I435">
        <v>0</v>
      </c>
      <c r="J435">
        <v>2</v>
      </c>
      <c r="K435">
        <v>1</v>
      </c>
      <c r="L435">
        <v>0</v>
      </c>
      <c r="M435">
        <v>1</v>
      </c>
      <c r="N435">
        <v>0</v>
      </c>
      <c r="O435">
        <v>3</v>
      </c>
      <c r="P435" s="3">
        <v>0.14599999999999999</v>
      </c>
      <c r="Q435" s="3">
        <v>0.23899999999999999</v>
      </c>
      <c r="R435" s="3">
        <v>0.16800000000000001</v>
      </c>
      <c r="S435">
        <v>0</v>
      </c>
      <c r="T435" s="4">
        <v>-6</v>
      </c>
      <c r="U435">
        <v>0</v>
      </c>
      <c r="V435">
        <v>0</v>
      </c>
      <c r="W435" s="4">
        <v>-6</v>
      </c>
      <c r="X435" s="4">
        <v>0</v>
      </c>
      <c r="Y435" s="4">
        <v>0</v>
      </c>
      <c r="Z435" s="4">
        <v>0</v>
      </c>
      <c r="AA435" s="4">
        <v>1</v>
      </c>
      <c r="AB435">
        <v>0</v>
      </c>
      <c r="AC435">
        <v>0</v>
      </c>
      <c r="AD435" s="4">
        <v>0</v>
      </c>
      <c r="AE435" s="4">
        <v>0</v>
      </c>
      <c r="AF435" s="3">
        <f t="shared" si="24"/>
        <v>0.16874999999999998</v>
      </c>
      <c r="AG435" s="3">
        <f t="shared" si="25"/>
        <v>0.16874999999999998</v>
      </c>
      <c r="AH435" s="3">
        <f t="shared" si="26"/>
        <v>0.16874999999999998</v>
      </c>
      <c r="AI435" s="3">
        <f t="shared" si="27"/>
        <v>0.16292207792207791</v>
      </c>
    </row>
    <row r="436" spans="1:35" x14ac:dyDescent="0.2">
      <c r="A436" t="s">
        <v>205</v>
      </c>
      <c r="B436" t="s">
        <v>476</v>
      </c>
      <c r="C436">
        <v>147</v>
      </c>
      <c r="D436">
        <v>587</v>
      </c>
      <c r="E436">
        <v>544</v>
      </c>
      <c r="F436">
        <v>146</v>
      </c>
      <c r="G436">
        <v>103</v>
      </c>
      <c r="H436">
        <v>27</v>
      </c>
      <c r="I436">
        <v>7</v>
      </c>
      <c r="J436">
        <v>9</v>
      </c>
      <c r="K436">
        <v>39</v>
      </c>
      <c r="L436">
        <v>0</v>
      </c>
      <c r="M436">
        <v>0</v>
      </c>
      <c r="N436">
        <v>4</v>
      </c>
      <c r="O436">
        <v>11</v>
      </c>
      <c r="P436" s="3">
        <v>0.315</v>
      </c>
      <c r="Q436" s="3">
        <v>0.39300000000000002</v>
      </c>
      <c r="R436" s="3">
        <v>0.30599999999999999</v>
      </c>
      <c r="S436">
        <v>61</v>
      </c>
      <c r="T436" s="4">
        <v>-6.1</v>
      </c>
      <c r="U436">
        <v>30</v>
      </c>
      <c r="V436">
        <v>5</v>
      </c>
      <c r="W436" s="4">
        <v>-6.1</v>
      </c>
      <c r="X436" s="4">
        <v>2.9</v>
      </c>
      <c r="Y436" s="4">
        <v>2.7</v>
      </c>
      <c r="Z436" s="4">
        <v>5.6</v>
      </c>
      <c r="AA436" s="4">
        <v>-19.3</v>
      </c>
      <c r="AB436">
        <v>0</v>
      </c>
      <c r="AC436">
        <v>0</v>
      </c>
      <c r="AD436" s="4">
        <v>0</v>
      </c>
      <c r="AE436" s="4">
        <v>0</v>
      </c>
      <c r="AF436" s="3">
        <f t="shared" si="24"/>
        <v>0.3116695059625213</v>
      </c>
      <c r="AG436" s="3">
        <f t="shared" si="25"/>
        <v>0.3116695059625213</v>
      </c>
      <c r="AH436" s="3">
        <f t="shared" si="26"/>
        <v>0.30956006768189509</v>
      </c>
      <c r="AI436" s="3">
        <f t="shared" si="27"/>
        <v>0.31168831168831168</v>
      </c>
    </row>
    <row r="437" spans="1:35" x14ac:dyDescent="0.2">
      <c r="A437" t="s">
        <v>161</v>
      </c>
      <c r="B437" t="s">
        <v>530</v>
      </c>
      <c r="C437">
        <v>70</v>
      </c>
      <c r="D437">
        <v>261</v>
      </c>
      <c r="E437">
        <v>236</v>
      </c>
      <c r="F437">
        <v>53</v>
      </c>
      <c r="G437">
        <v>31</v>
      </c>
      <c r="H437">
        <v>15</v>
      </c>
      <c r="I437">
        <v>0</v>
      </c>
      <c r="J437">
        <v>7</v>
      </c>
      <c r="K437">
        <v>20</v>
      </c>
      <c r="L437">
        <v>1</v>
      </c>
      <c r="M437">
        <v>4</v>
      </c>
      <c r="N437">
        <v>1</v>
      </c>
      <c r="O437">
        <v>7</v>
      </c>
      <c r="P437" s="3">
        <v>0.29499999999999998</v>
      </c>
      <c r="Q437" s="3">
        <v>0.377</v>
      </c>
      <c r="R437" s="3">
        <v>0.28999999999999998</v>
      </c>
      <c r="S437">
        <v>23</v>
      </c>
      <c r="T437" s="4">
        <v>-6.1</v>
      </c>
      <c r="U437">
        <v>7</v>
      </c>
      <c r="V437">
        <v>0</v>
      </c>
      <c r="W437" s="4">
        <v>-6.1</v>
      </c>
      <c r="X437" s="4">
        <v>1</v>
      </c>
      <c r="Y437" s="4">
        <v>-0.6</v>
      </c>
      <c r="Z437" s="4">
        <v>0.4</v>
      </c>
      <c r="AA437" s="4">
        <v>-1.6</v>
      </c>
      <c r="AB437">
        <v>0</v>
      </c>
      <c r="AC437">
        <v>0</v>
      </c>
      <c r="AD437" s="4">
        <v>0</v>
      </c>
      <c r="AE437" s="4">
        <v>0.6</v>
      </c>
      <c r="AF437" s="3">
        <f t="shared" si="24"/>
        <v>0.29674329501915708</v>
      </c>
      <c r="AG437" s="3">
        <f t="shared" si="25"/>
        <v>0.2951923076923077</v>
      </c>
      <c r="AH437" s="3">
        <f t="shared" si="26"/>
        <v>0.29674329501915708</v>
      </c>
      <c r="AI437" s="3">
        <f t="shared" si="27"/>
        <v>0.29480519480519479</v>
      </c>
    </row>
    <row r="438" spans="1:35" x14ac:dyDescent="0.2">
      <c r="A438" t="s">
        <v>182</v>
      </c>
      <c r="B438" t="s">
        <v>483</v>
      </c>
      <c r="C438">
        <v>113</v>
      </c>
      <c r="D438">
        <v>482</v>
      </c>
      <c r="E438">
        <v>434</v>
      </c>
      <c r="F438">
        <v>113</v>
      </c>
      <c r="G438">
        <v>87</v>
      </c>
      <c r="H438">
        <v>14</v>
      </c>
      <c r="I438">
        <v>0</v>
      </c>
      <c r="J438">
        <v>12</v>
      </c>
      <c r="K438">
        <v>40</v>
      </c>
      <c r="L438">
        <v>3</v>
      </c>
      <c r="M438">
        <v>4</v>
      </c>
      <c r="N438">
        <v>4</v>
      </c>
      <c r="O438">
        <v>11</v>
      </c>
      <c r="P438" s="3">
        <v>0.32600000000000001</v>
      </c>
      <c r="Q438" s="3">
        <v>0.376</v>
      </c>
      <c r="R438" s="3">
        <v>0.30299999999999999</v>
      </c>
      <c r="S438">
        <v>49</v>
      </c>
      <c r="T438" s="4">
        <v>-6.1</v>
      </c>
      <c r="U438">
        <v>0</v>
      </c>
      <c r="V438">
        <v>0</v>
      </c>
      <c r="W438" s="4">
        <v>-6.1</v>
      </c>
      <c r="X438" s="4">
        <v>0</v>
      </c>
      <c r="Y438" s="4">
        <v>-1.6</v>
      </c>
      <c r="Z438" s="4">
        <v>-1.6</v>
      </c>
      <c r="AA438" s="4">
        <v>1.3</v>
      </c>
      <c r="AB438">
        <v>0</v>
      </c>
      <c r="AC438">
        <v>0</v>
      </c>
      <c r="AD438" s="4">
        <v>0</v>
      </c>
      <c r="AE438" s="4">
        <v>0.4</v>
      </c>
      <c r="AF438" s="3">
        <f t="shared" si="24"/>
        <v>0.31244813278008299</v>
      </c>
      <c r="AG438" s="3">
        <f t="shared" si="25"/>
        <v>0.31002087682672236</v>
      </c>
      <c r="AH438" s="3">
        <f t="shared" si="26"/>
        <v>0.31180124223602484</v>
      </c>
      <c r="AI438" s="3">
        <f t="shared" si="27"/>
        <v>0.3125974025974026</v>
      </c>
    </row>
    <row r="439" spans="1:35" x14ac:dyDescent="0.2">
      <c r="A439" t="s">
        <v>195</v>
      </c>
      <c r="B439" t="s">
        <v>471</v>
      </c>
      <c r="C439">
        <v>149</v>
      </c>
      <c r="D439">
        <v>654</v>
      </c>
      <c r="E439">
        <v>578</v>
      </c>
      <c r="F439">
        <v>134</v>
      </c>
      <c r="G439">
        <v>84</v>
      </c>
      <c r="H439">
        <v>28</v>
      </c>
      <c r="I439">
        <v>2</v>
      </c>
      <c r="J439">
        <v>20</v>
      </c>
      <c r="K439">
        <v>68</v>
      </c>
      <c r="L439">
        <v>4</v>
      </c>
      <c r="M439">
        <v>7</v>
      </c>
      <c r="N439">
        <v>1</v>
      </c>
      <c r="O439">
        <v>12</v>
      </c>
      <c r="P439" s="3">
        <v>0.32</v>
      </c>
      <c r="Q439" s="3">
        <v>0.39100000000000001</v>
      </c>
      <c r="R439" s="3">
        <v>0.307</v>
      </c>
      <c r="S439">
        <v>69</v>
      </c>
      <c r="T439" s="4">
        <v>-6.2</v>
      </c>
      <c r="U439">
        <v>53</v>
      </c>
      <c r="V439">
        <v>10</v>
      </c>
      <c r="W439" s="4">
        <v>-6.2</v>
      </c>
      <c r="X439" s="4">
        <v>5.9</v>
      </c>
      <c r="Y439" s="4">
        <v>-1</v>
      </c>
      <c r="Z439" s="4">
        <v>4.8</v>
      </c>
      <c r="AA439" s="4">
        <v>9.1</v>
      </c>
      <c r="AB439">
        <v>0</v>
      </c>
      <c r="AC439">
        <v>0</v>
      </c>
      <c r="AD439" s="4">
        <v>0</v>
      </c>
      <c r="AE439" s="4">
        <v>2</v>
      </c>
      <c r="AF439" s="3">
        <f t="shared" si="24"/>
        <v>0.31544342507645262</v>
      </c>
      <c r="AG439" s="3">
        <f t="shared" si="25"/>
        <v>0.31307692307692309</v>
      </c>
      <c r="AH439" s="3">
        <f t="shared" si="26"/>
        <v>0.31689708141321044</v>
      </c>
      <c r="AI439" s="3">
        <f t="shared" si="27"/>
        <v>0.313961038961039</v>
      </c>
    </row>
    <row r="440" spans="1:35" x14ac:dyDescent="0.2">
      <c r="A440" t="s">
        <v>205</v>
      </c>
      <c r="B440" t="s">
        <v>485</v>
      </c>
      <c r="C440">
        <v>130</v>
      </c>
      <c r="D440">
        <v>476</v>
      </c>
      <c r="E440">
        <v>435</v>
      </c>
      <c r="F440">
        <v>107</v>
      </c>
      <c r="G440">
        <v>72</v>
      </c>
      <c r="H440">
        <v>20</v>
      </c>
      <c r="I440">
        <v>2</v>
      </c>
      <c r="J440">
        <v>13</v>
      </c>
      <c r="K440">
        <v>37</v>
      </c>
      <c r="L440">
        <v>0</v>
      </c>
      <c r="M440">
        <v>2</v>
      </c>
      <c r="N440">
        <v>2</v>
      </c>
      <c r="O440">
        <v>20</v>
      </c>
      <c r="P440" s="3">
        <v>0.307</v>
      </c>
      <c r="Q440" s="3">
        <v>0.39100000000000001</v>
      </c>
      <c r="R440" s="3">
        <v>0.30299999999999999</v>
      </c>
      <c r="S440">
        <v>48</v>
      </c>
      <c r="T440" s="4">
        <v>-6.2</v>
      </c>
      <c r="U440">
        <v>0</v>
      </c>
      <c r="V440">
        <v>0</v>
      </c>
      <c r="W440" s="4">
        <v>-6.2</v>
      </c>
      <c r="X440" s="4">
        <v>0</v>
      </c>
      <c r="Y440" s="4">
        <v>-0.3</v>
      </c>
      <c r="Z440" s="4">
        <v>-0.3</v>
      </c>
      <c r="AA440" s="4">
        <v>-0.4</v>
      </c>
      <c r="AB440">
        <v>0</v>
      </c>
      <c r="AC440">
        <v>0</v>
      </c>
      <c r="AD440" s="4">
        <v>0</v>
      </c>
      <c r="AE440" s="4">
        <v>0</v>
      </c>
      <c r="AF440" s="3">
        <f t="shared" si="24"/>
        <v>0.30735294117647061</v>
      </c>
      <c r="AG440" s="3">
        <f t="shared" si="25"/>
        <v>0.30735294117647061</v>
      </c>
      <c r="AH440" s="3">
        <f t="shared" si="26"/>
        <v>0.30606694560669456</v>
      </c>
      <c r="AI440" s="3">
        <f t="shared" si="27"/>
        <v>0.30636363636363634</v>
      </c>
    </row>
    <row r="441" spans="1:35" x14ac:dyDescent="0.2">
      <c r="A441" t="s">
        <v>195</v>
      </c>
      <c r="B441" t="s">
        <v>564</v>
      </c>
      <c r="C441">
        <v>47</v>
      </c>
      <c r="D441">
        <v>186</v>
      </c>
      <c r="E441">
        <v>156</v>
      </c>
      <c r="F441">
        <v>35</v>
      </c>
      <c r="G441">
        <v>31</v>
      </c>
      <c r="H441">
        <v>4</v>
      </c>
      <c r="I441">
        <v>0</v>
      </c>
      <c r="J441">
        <v>0</v>
      </c>
      <c r="K441">
        <v>23</v>
      </c>
      <c r="L441">
        <v>0</v>
      </c>
      <c r="M441">
        <v>5</v>
      </c>
      <c r="N441">
        <v>2</v>
      </c>
      <c r="O441">
        <v>7</v>
      </c>
      <c r="P441" s="3">
        <v>0.33900000000000002</v>
      </c>
      <c r="Q441" s="3">
        <v>0.25</v>
      </c>
      <c r="R441" s="3">
        <v>0.27700000000000002</v>
      </c>
      <c r="S441">
        <v>15</v>
      </c>
      <c r="T441" s="4">
        <v>-6.4</v>
      </c>
      <c r="U441">
        <v>0</v>
      </c>
      <c r="V441">
        <v>0</v>
      </c>
      <c r="W441" s="4">
        <v>-6.4</v>
      </c>
      <c r="X441" s="4">
        <v>0</v>
      </c>
      <c r="Y441" s="4">
        <v>0.2</v>
      </c>
      <c r="Z441" s="4">
        <v>0.2</v>
      </c>
      <c r="AA441" s="4">
        <v>0.7</v>
      </c>
      <c r="AB441">
        <v>0</v>
      </c>
      <c r="AC441">
        <v>0</v>
      </c>
      <c r="AD441" s="4">
        <v>0</v>
      </c>
      <c r="AE441" s="4">
        <v>0.6</v>
      </c>
      <c r="AF441" s="3">
        <f t="shared" si="24"/>
        <v>0.28225806451612906</v>
      </c>
      <c r="AG441" s="3">
        <f t="shared" si="25"/>
        <v>0.28225806451612906</v>
      </c>
      <c r="AH441" s="3">
        <f t="shared" si="26"/>
        <v>0.27925531914893614</v>
      </c>
      <c r="AI441" s="3">
        <f t="shared" si="27"/>
        <v>0.2792857142857143</v>
      </c>
    </row>
    <row r="442" spans="1:35" x14ac:dyDescent="0.2">
      <c r="A442" t="s">
        <v>98</v>
      </c>
      <c r="B442" t="s">
        <v>154</v>
      </c>
      <c r="C442">
        <v>51</v>
      </c>
      <c r="D442">
        <v>163</v>
      </c>
      <c r="E442">
        <v>148</v>
      </c>
      <c r="F442">
        <v>36</v>
      </c>
      <c r="G442">
        <v>32</v>
      </c>
      <c r="H442">
        <v>2</v>
      </c>
      <c r="I442">
        <v>0</v>
      </c>
      <c r="J442">
        <v>2</v>
      </c>
      <c r="K442">
        <v>13</v>
      </c>
      <c r="L442">
        <v>0</v>
      </c>
      <c r="M442">
        <v>1</v>
      </c>
      <c r="N442">
        <v>1</v>
      </c>
      <c r="O442">
        <v>3</v>
      </c>
      <c r="P442" s="3">
        <v>0.307</v>
      </c>
      <c r="Q442" s="3">
        <v>0.29699999999999999</v>
      </c>
      <c r="R442" s="3">
        <v>0.27100000000000002</v>
      </c>
      <c r="S442">
        <v>12</v>
      </c>
      <c r="T442" s="4">
        <v>-6.4</v>
      </c>
      <c r="U442">
        <v>0</v>
      </c>
      <c r="V442">
        <v>0</v>
      </c>
      <c r="W442" s="4">
        <v>-6.4</v>
      </c>
      <c r="X442" s="4">
        <v>0</v>
      </c>
      <c r="Y442" s="4">
        <v>-1</v>
      </c>
      <c r="Z442" s="4">
        <v>-1</v>
      </c>
      <c r="AA442" s="4">
        <v>-0.3</v>
      </c>
      <c r="AB442">
        <v>38</v>
      </c>
      <c r="AC442">
        <v>2</v>
      </c>
      <c r="AD442" s="4">
        <v>0.1</v>
      </c>
      <c r="AE442" s="4">
        <v>0</v>
      </c>
      <c r="AF442" s="3">
        <f t="shared" si="24"/>
        <v>0.27668711656441719</v>
      </c>
      <c r="AG442" s="3">
        <f t="shared" si="25"/>
        <v>0.27668711656441719</v>
      </c>
      <c r="AH442" s="3">
        <f t="shared" si="26"/>
        <v>0.27500000000000002</v>
      </c>
      <c r="AI442" s="3">
        <f t="shared" si="27"/>
        <v>0.27584415584415584</v>
      </c>
    </row>
    <row r="443" spans="1:35" x14ac:dyDescent="0.2">
      <c r="A443" t="s">
        <v>183</v>
      </c>
      <c r="B443" t="s">
        <v>482</v>
      </c>
      <c r="C443">
        <v>137</v>
      </c>
      <c r="D443">
        <v>555</v>
      </c>
      <c r="E443">
        <v>505</v>
      </c>
      <c r="F443">
        <v>134</v>
      </c>
      <c r="G443">
        <v>100</v>
      </c>
      <c r="H443">
        <v>21</v>
      </c>
      <c r="I443">
        <v>3</v>
      </c>
      <c r="J443">
        <v>10</v>
      </c>
      <c r="K443">
        <v>39</v>
      </c>
      <c r="L443">
        <v>3</v>
      </c>
      <c r="M443">
        <v>8</v>
      </c>
      <c r="N443">
        <v>3</v>
      </c>
      <c r="O443">
        <v>20</v>
      </c>
      <c r="P443" s="3">
        <v>0.32600000000000001</v>
      </c>
      <c r="Q443" s="3">
        <v>0.378</v>
      </c>
      <c r="R443" s="3">
        <v>0.30399999999999999</v>
      </c>
      <c r="S443">
        <v>57</v>
      </c>
      <c r="T443" s="4">
        <v>-6.4</v>
      </c>
      <c r="U443">
        <v>4</v>
      </c>
      <c r="V443">
        <v>1</v>
      </c>
      <c r="W443" s="4">
        <v>-6.4</v>
      </c>
      <c r="X443" s="4">
        <v>-1.4</v>
      </c>
      <c r="Y443" s="4">
        <v>-1.7</v>
      </c>
      <c r="Z443" s="4">
        <v>-3.2</v>
      </c>
      <c r="AA443" s="4">
        <v>4.5</v>
      </c>
      <c r="AB443">
        <v>0</v>
      </c>
      <c r="AC443">
        <v>0</v>
      </c>
      <c r="AD443" s="4">
        <v>0</v>
      </c>
      <c r="AE443" s="4">
        <v>0</v>
      </c>
      <c r="AF443" s="3">
        <f t="shared" si="24"/>
        <v>0.31342342342342344</v>
      </c>
      <c r="AG443" s="3">
        <f t="shared" si="25"/>
        <v>0.31132246376811601</v>
      </c>
      <c r="AH443" s="3">
        <f t="shared" si="26"/>
        <v>0.31342342342342344</v>
      </c>
      <c r="AI443" s="3">
        <f t="shared" si="27"/>
        <v>0.31324675324675322</v>
      </c>
    </row>
    <row r="444" spans="1:35" x14ac:dyDescent="0.2">
      <c r="A444" t="s">
        <v>205</v>
      </c>
      <c r="B444" t="s">
        <v>477</v>
      </c>
      <c r="C444">
        <v>145</v>
      </c>
      <c r="D444">
        <v>624</v>
      </c>
      <c r="E444">
        <v>565</v>
      </c>
      <c r="F444">
        <v>147</v>
      </c>
      <c r="G444">
        <v>114</v>
      </c>
      <c r="H444">
        <v>19</v>
      </c>
      <c r="I444">
        <v>0</v>
      </c>
      <c r="J444">
        <v>14</v>
      </c>
      <c r="K444">
        <v>56</v>
      </c>
      <c r="L444">
        <v>0</v>
      </c>
      <c r="M444">
        <v>1</v>
      </c>
      <c r="N444">
        <v>2</v>
      </c>
      <c r="O444">
        <v>15</v>
      </c>
      <c r="P444" s="3">
        <v>0.32700000000000001</v>
      </c>
      <c r="Q444" s="3">
        <v>0.36799999999999999</v>
      </c>
      <c r="R444" s="3">
        <v>0.30599999999999999</v>
      </c>
      <c r="S444">
        <v>65</v>
      </c>
      <c r="T444" s="4">
        <v>-6.5</v>
      </c>
      <c r="U444">
        <v>3</v>
      </c>
      <c r="V444">
        <v>1</v>
      </c>
      <c r="W444" s="4">
        <v>-6.5</v>
      </c>
      <c r="X444" s="4">
        <v>-2</v>
      </c>
      <c r="Y444" s="4">
        <v>-5.0999999999999996</v>
      </c>
      <c r="Z444" s="4">
        <v>-7.2</v>
      </c>
      <c r="AA444" s="4">
        <v>-16.100000000000001</v>
      </c>
      <c r="AB444">
        <v>0</v>
      </c>
      <c r="AC444">
        <v>0</v>
      </c>
      <c r="AD444" s="4">
        <v>0</v>
      </c>
      <c r="AE444" s="4">
        <v>0</v>
      </c>
      <c r="AF444" s="3">
        <f t="shared" si="24"/>
        <v>0.31129807692307693</v>
      </c>
      <c r="AG444" s="3">
        <f t="shared" si="25"/>
        <v>0.31129807692307693</v>
      </c>
      <c r="AH444" s="3">
        <f t="shared" si="26"/>
        <v>0.31030351437699683</v>
      </c>
      <c r="AI444" s="3">
        <f t="shared" si="27"/>
        <v>0.31058441558441557</v>
      </c>
    </row>
    <row r="445" spans="1:35" x14ac:dyDescent="0.2">
      <c r="A445" t="s">
        <v>183</v>
      </c>
      <c r="B445" t="s">
        <v>519</v>
      </c>
      <c r="C445">
        <v>90</v>
      </c>
      <c r="D445">
        <v>310</v>
      </c>
      <c r="E445">
        <v>282</v>
      </c>
      <c r="F445">
        <v>66</v>
      </c>
      <c r="G445">
        <v>50</v>
      </c>
      <c r="H445">
        <v>5</v>
      </c>
      <c r="I445">
        <v>0</v>
      </c>
      <c r="J445">
        <v>11</v>
      </c>
      <c r="K445">
        <v>25</v>
      </c>
      <c r="L445">
        <v>0</v>
      </c>
      <c r="M445">
        <v>2</v>
      </c>
      <c r="N445">
        <v>1</v>
      </c>
      <c r="O445">
        <v>10</v>
      </c>
      <c r="P445" s="3">
        <v>0.3</v>
      </c>
      <c r="Q445" s="3">
        <v>0.36899999999999999</v>
      </c>
      <c r="R445" s="3">
        <v>0.29299999999999998</v>
      </c>
      <c r="S445">
        <v>29</v>
      </c>
      <c r="T445" s="4">
        <v>-6.6</v>
      </c>
      <c r="U445">
        <v>0</v>
      </c>
      <c r="V445">
        <v>0</v>
      </c>
      <c r="W445" s="4">
        <v>-6.6</v>
      </c>
      <c r="X445" s="4">
        <v>0</v>
      </c>
      <c r="Y445" s="4">
        <v>-2.4</v>
      </c>
      <c r="Z445" s="4">
        <v>-2.4</v>
      </c>
      <c r="AA445" s="4">
        <v>0.4</v>
      </c>
      <c r="AB445">
        <v>0</v>
      </c>
      <c r="AC445">
        <v>0</v>
      </c>
      <c r="AD445" s="4">
        <v>0</v>
      </c>
      <c r="AE445" s="4">
        <v>0</v>
      </c>
      <c r="AF445" s="3">
        <f t="shared" si="24"/>
        <v>0.29725806451612907</v>
      </c>
      <c r="AG445" s="3">
        <f t="shared" si="25"/>
        <v>0.29725806451612907</v>
      </c>
      <c r="AH445" s="3">
        <f t="shared" si="26"/>
        <v>0.29630225080385852</v>
      </c>
      <c r="AI445" s="3">
        <f t="shared" si="27"/>
        <v>0.29512987012987013</v>
      </c>
    </row>
    <row r="446" spans="1:35" x14ac:dyDescent="0.2">
      <c r="A446" t="s">
        <v>182</v>
      </c>
      <c r="B446" t="s">
        <v>534</v>
      </c>
      <c r="C446">
        <v>68</v>
      </c>
      <c r="D446">
        <v>267</v>
      </c>
      <c r="E446">
        <v>245</v>
      </c>
      <c r="F446">
        <v>55</v>
      </c>
      <c r="G446">
        <v>36</v>
      </c>
      <c r="H446">
        <v>8</v>
      </c>
      <c r="I446">
        <v>1</v>
      </c>
      <c r="J446">
        <v>10</v>
      </c>
      <c r="K446">
        <v>17</v>
      </c>
      <c r="L446">
        <v>0</v>
      </c>
      <c r="M446">
        <v>3</v>
      </c>
      <c r="N446">
        <v>2</v>
      </c>
      <c r="O446">
        <v>8</v>
      </c>
      <c r="P446" s="3">
        <v>0.28100000000000003</v>
      </c>
      <c r="Q446" s="3">
        <v>0.38800000000000001</v>
      </c>
      <c r="R446" s="3">
        <v>0.28799999999999998</v>
      </c>
      <c r="S446">
        <v>24</v>
      </c>
      <c r="T446" s="4">
        <v>-6.6</v>
      </c>
      <c r="U446">
        <v>13</v>
      </c>
      <c r="V446">
        <v>1</v>
      </c>
      <c r="W446" s="4">
        <v>-6.6</v>
      </c>
      <c r="X446" s="4">
        <v>1.9</v>
      </c>
      <c r="Y446" s="4">
        <v>0</v>
      </c>
      <c r="Z446" s="4">
        <v>1.9</v>
      </c>
      <c r="AA446" s="4">
        <v>-6.4</v>
      </c>
      <c r="AB446">
        <v>0</v>
      </c>
      <c r="AC446">
        <v>0</v>
      </c>
      <c r="AD446" s="4">
        <v>0</v>
      </c>
      <c r="AE446" s="4">
        <v>-2</v>
      </c>
      <c r="AF446" s="3">
        <f t="shared" si="24"/>
        <v>0.29213483146067415</v>
      </c>
      <c r="AG446" s="3">
        <f t="shared" si="25"/>
        <v>0.29213483146067415</v>
      </c>
      <c r="AH446" s="3">
        <f t="shared" si="26"/>
        <v>0.2899628252788104</v>
      </c>
      <c r="AI446" s="3">
        <f t="shared" si="27"/>
        <v>0.29019480519480523</v>
      </c>
    </row>
    <row r="447" spans="1:35" x14ac:dyDescent="0.2">
      <c r="A447" t="s">
        <v>157</v>
      </c>
      <c r="B447" t="s">
        <v>663</v>
      </c>
      <c r="C447">
        <v>21</v>
      </c>
      <c r="D447">
        <v>56</v>
      </c>
      <c r="E447">
        <v>53</v>
      </c>
      <c r="F447">
        <v>8</v>
      </c>
      <c r="G447">
        <v>7</v>
      </c>
      <c r="H447">
        <v>0</v>
      </c>
      <c r="I447">
        <v>1</v>
      </c>
      <c r="J447">
        <v>0</v>
      </c>
      <c r="K447">
        <v>3</v>
      </c>
      <c r="L447">
        <v>0</v>
      </c>
      <c r="M447">
        <v>0</v>
      </c>
      <c r="N447">
        <v>0</v>
      </c>
      <c r="O447">
        <v>0</v>
      </c>
      <c r="P447" s="3">
        <v>0.19600000000000001</v>
      </c>
      <c r="Q447" s="3">
        <v>0.189</v>
      </c>
      <c r="R447" s="3">
        <v>0.17399999999999999</v>
      </c>
      <c r="S447">
        <v>0</v>
      </c>
      <c r="T447" s="4">
        <v>-6.7</v>
      </c>
      <c r="U447">
        <v>5</v>
      </c>
      <c r="V447">
        <v>1</v>
      </c>
      <c r="W447" s="4">
        <v>-6.7</v>
      </c>
      <c r="X447" s="4">
        <v>0.6</v>
      </c>
      <c r="Y447" s="4">
        <v>0.3</v>
      </c>
      <c r="Z447" s="4">
        <v>0.9</v>
      </c>
      <c r="AA447" s="4">
        <v>-1.5</v>
      </c>
      <c r="AB447">
        <v>0</v>
      </c>
      <c r="AC447">
        <v>0</v>
      </c>
      <c r="AD447" s="4">
        <v>0</v>
      </c>
      <c r="AE447" s="4">
        <v>0.1</v>
      </c>
      <c r="AF447" s="3">
        <f t="shared" si="24"/>
        <v>0.17857142857142855</v>
      </c>
      <c r="AG447" s="3">
        <f t="shared" si="25"/>
        <v>0.17857142857142855</v>
      </c>
      <c r="AH447" s="3">
        <f t="shared" si="26"/>
        <v>0.17857142857142855</v>
      </c>
      <c r="AI447" s="3">
        <f t="shared" si="27"/>
        <v>0.17590909090909093</v>
      </c>
    </row>
    <row r="448" spans="1:35" x14ac:dyDescent="0.2">
      <c r="A448" t="s">
        <v>197</v>
      </c>
      <c r="B448" t="s">
        <v>494</v>
      </c>
      <c r="C448">
        <v>114</v>
      </c>
      <c r="D448">
        <v>451</v>
      </c>
      <c r="E448">
        <v>412</v>
      </c>
      <c r="F448">
        <v>102</v>
      </c>
      <c r="G448">
        <v>64</v>
      </c>
      <c r="H448">
        <v>23</v>
      </c>
      <c r="I448">
        <v>3</v>
      </c>
      <c r="J448">
        <v>12</v>
      </c>
      <c r="K448">
        <v>29</v>
      </c>
      <c r="L448">
        <v>0</v>
      </c>
      <c r="M448">
        <v>3</v>
      </c>
      <c r="N448">
        <v>7</v>
      </c>
      <c r="O448">
        <v>5</v>
      </c>
      <c r="P448" s="3">
        <v>0.29699999999999999</v>
      </c>
      <c r="Q448" s="3">
        <v>0.40500000000000003</v>
      </c>
      <c r="R448" s="3">
        <v>0.3</v>
      </c>
      <c r="S448">
        <v>45</v>
      </c>
      <c r="T448" s="4">
        <v>-6.7</v>
      </c>
      <c r="U448">
        <v>45</v>
      </c>
      <c r="V448">
        <v>4</v>
      </c>
      <c r="W448" s="4">
        <v>-6.7</v>
      </c>
      <c r="X448" s="4">
        <v>7.6</v>
      </c>
      <c r="Y448" s="4">
        <v>0.5</v>
      </c>
      <c r="Z448" s="4">
        <v>8.1999999999999993</v>
      </c>
      <c r="AA448" s="4">
        <v>6.6</v>
      </c>
      <c r="AB448">
        <v>0</v>
      </c>
      <c r="AC448">
        <v>0</v>
      </c>
      <c r="AD448" s="4">
        <v>0</v>
      </c>
      <c r="AE448" s="4">
        <v>-2.8</v>
      </c>
      <c r="AF448" s="3">
        <f t="shared" si="24"/>
        <v>0.30498891352549889</v>
      </c>
      <c r="AG448" s="3">
        <f t="shared" si="25"/>
        <v>0.30498891352549889</v>
      </c>
      <c r="AH448" s="3">
        <f t="shared" si="26"/>
        <v>0.30032751091703058</v>
      </c>
      <c r="AI448" s="3">
        <f t="shared" si="27"/>
        <v>0.30506493506493504</v>
      </c>
    </row>
    <row r="449" spans="1:35" x14ac:dyDescent="0.2">
      <c r="A449" t="s">
        <v>98</v>
      </c>
      <c r="B449" t="s">
        <v>139</v>
      </c>
      <c r="C449">
        <v>43</v>
      </c>
      <c r="D449">
        <v>149</v>
      </c>
      <c r="E449">
        <v>144</v>
      </c>
      <c r="F449">
        <v>37</v>
      </c>
      <c r="G449">
        <v>30</v>
      </c>
      <c r="H449">
        <v>6</v>
      </c>
      <c r="I449">
        <v>0</v>
      </c>
      <c r="J449">
        <v>1</v>
      </c>
      <c r="K449">
        <v>5</v>
      </c>
      <c r="L449">
        <v>0</v>
      </c>
      <c r="M449">
        <v>0</v>
      </c>
      <c r="N449">
        <v>0</v>
      </c>
      <c r="O449">
        <v>8</v>
      </c>
      <c r="P449" s="3">
        <v>0.28199999999999997</v>
      </c>
      <c r="Q449" s="3">
        <v>0.31900000000000001</v>
      </c>
      <c r="R449" s="3">
        <v>0.26300000000000001</v>
      </c>
      <c r="S449">
        <v>10</v>
      </c>
      <c r="T449" s="4">
        <v>-6.9</v>
      </c>
      <c r="U449">
        <v>1</v>
      </c>
      <c r="V449">
        <v>0</v>
      </c>
      <c r="W449" s="4">
        <v>-6.9</v>
      </c>
      <c r="X449" s="4">
        <v>-0.2</v>
      </c>
      <c r="Y449" s="4">
        <v>0.8</v>
      </c>
      <c r="Z449" s="4">
        <v>0.5</v>
      </c>
      <c r="AA449" s="4">
        <v>0.2</v>
      </c>
      <c r="AB449">
        <v>46</v>
      </c>
      <c r="AC449">
        <v>7</v>
      </c>
      <c r="AD449" s="4">
        <v>1.3</v>
      </c>
      <c r="AE449" s="4">
        <v>0</v>
      </c>
      <c r="AF449" s="3">
        <f t="shared" si="24"/>
        <v>0.26845637583892618</v>
      </c>
      <c r="AG449" s="3">
        <f t="shared" si="25"/>
        <v>0.26845637583892618</v>
      </c>
      <c r="AH449" s="3">
        <f t="shared" si="26"/>
        <v>0.26845637583892618</v>
      </c>
      <c r="AI449" s="3">
        <f t="shared" si="27"/>
        <v>0.26837662337662338</v>
      </c>
    </row>
    <row r="450" spans="1:35" x14ac:dyDescent="0.2">
      <c r="A450" t="s">
        <v>205</v>
      </c>
      <c r="B450" t="s">
        <v>500</v>
      </c>
      <c r="C450">
        <v>118</v>
      </c>
      <c r="D450">
        <v>424</v>
      </c>
      <c r="E450">
        <v>393</v>
      </c>
      <c r="F450">
        <v>102</v>
      </c>
      <c r="G450">
        <v>72</v>
      </c>
      <c r="H450">
        <v>19</v>
      </c>
      <c r="I450">
        <v>3</v>
      </c>
      <c r="J450">
        <v>8</v>
      </c>
      <c r="K450">
        <v>27</v>
      </c>
      <c r="L450">
        <v>0</v>
      </c>
      <c r="M450">
        <v>1</v>
      </c>
      <c r="N450">
        <v>3</v>
      </c>
      <c r="O450">
        <v>10</v>
      </c>
      <c r="P450" s="3">
        <v>0.307</v>
      </c>
      <c r="Q450" s="3">
        <v>0.38400000000000001</v>
      </c>
      <c r="R450" s="3">
        <v>0.29899999999999999</v>
      </c>
      <c r="S450">
        <v>41</v>
      </c>
      <c r="T450" s="4">
        <v>-6.9</v>
      </c>
      <c r="U450">
        <v>5</v>
      </c>
      <c r="V450">
        <v>3</v>
      </c>
      <c r="W450" s="4">
        <v>-6.9</v>
      </c>
      <c r="X450" s="4">
        <v>-1.6</v>
      </c>
      <c r="Y450" s="4">
        <v>-4</v>
      </c>
      <c r="Z450" s="4">
        <v>-5.6</v>
      </c>
      <c r="AA450" s="4">
        <v>-0.8</v>
      </c>
      <c r="AB450">
        <v>0</v>
      </c>
      <c r="AC450">
        <v>0</v>
      </c>
      <c r="AD450" s="4">
        <v>0</v>
      </c>
      <c r="AE450" s="4">
        <v>0</v>
      </c>
      <c r="AF450" s="3">
        <f t="shared" si="24"/>
        <v>0.30412735849056599</v>
      </c>
      <c r="AG450" s="3">
        <f t="shared" si="25"/>
        <v>0.30412735849056599</v>
      </c>
      <c r="AH450" s="3">
        <f t="shared" si="26"/>
        <v>0.30199063231850115</v>
      </c>
      <c r="AI450" s="3">
        <f t="shared" si="27"/>
        <v>0.30409090909090908</v>
      </c>
    </row>
    <row r="451" spans="1:35" x14ac:dyDescent="0.2">
      <c r="A451" t="s">
        <v>98</v>
      </c>
      <c r="B451" t="s">
        <v>174</v>
      </c>
      <c r="C451">
        <v>50</v>
      </c>
      <c r="D451">
        <v>166</v>
      </c>
      <c r="E451">
        <v>150</v>
      </c>
      <c r="F451">
        <v>35</v>
      </c>
      <c r="G451">
        <v>28</v>
      </c>
      <c r="H451">
        <v>4</v>
      </c>
      <c r="I451">
        <v>0</v>
      </c>
      <c r="J451">
        <v>3</v>
      </c>
      <c r="K451">
        <v>13</v>
      </c>
      <c r="L451">
        <v>0</v>
      </c>
      <c r="M451">
        <v>0</v>
      </c>
      <c r="N451">
        <v>3</v>
      </c>
      <c r="O451">
        <v>6</v>
      </c>
      <c r="P451" s="3">
        <v>0.28899999999999998</v>
      </c>
      <c r="Q451" s="3">
        <v>0.32</v>
      </c>
      <c r="R451" s="3">
        <v>0.26800000000000002</v>
      </c>
      <c r="S451">
        <v>12</v>
      </c>
      <c r="T451" s="4">
        <v>-6.9</v>
      </c>
      <c r="U451">
        <v>2</v>
      </c>
      <c r="V451">
        <v>0</v>
      </c>
      <c r="W451" s="4">
        <v>-6.9</v>
      </c>
      <c r="X451" s="4">
        <v>-0.1</v>
      </c>
      <c r="Y451" s="4">
        <v>-4.2</v>
      </c>
      <c r="Z451" s="4">
        <v>-4.3</v>
      </c>
      <c r="AA451" s="4">
        <v>-0.8</v>
      </c>
      <c r="AB451">
        <v>64</v>
      </c>
      <c r="AC451">
        <v>10</v>
      </c>
      <c r="AD451" s="4">
        <v>-0.9</v>
      </c>
      <c r="AE451" s="4">
        <v>0</v>
      </c>
      <c r="AF451" s="3">
        <f t="shared" ref="AF451:AF514" si="28">(0.7*(K451+M451)+0.9*G451+1.25*H451+1.6*I451+2*J451)/D451</f>
        <v>0.27289156626506023</v>
      </c>
      <c r="AG451" s="3">
        <f t="shared" ref="AG451:AG514" si="29">(0.7*(K451+M451-L451)+0.9*G451+1.25*H451+1.6*I451+2*J451)/(D451-L451)</f>
        <v>0.27289156626506023</v>
      </c>
      <c r="AH451" s="3">
        <f t="shared" ref="AH451:AH514" si="30">(0.7*(K451+M451-NL451)+0.9*G451+1.25*H451+1.6*I451+2*J451)/(D451-L451+N451)</f>
        <v>0.26804733727810648</v>
      </c>
      <c r="AI451" s="3">
        <f t="shared" ref="AI451:AI514" si="31">(1.8*P451+Q451)/3.08</f>
        <v>0.27279220779220781</v>
      </c>
    </row>
    <row r="452" spans="1:35" x14ac:dyDescent="0.2">
      <c r="A452" t="s">
        <v>195</v>
      </c>
      <c r="B452" t="s">
        <v>510</v>
      </c>
      <c r="C452">
        <v>93</v>
      </c>
      <c r="D452">
        <v>399</v>
      </c>
      <c r="E452">
        <v>364</v>
      </c>
      <c r="F452">
        <v>93</v>
      </c>
      <c r="G452">
        <v>65</v>
      </c>
      <c r="H452">
        <v>21</v>
      </c>
      <c r="I452">
        <v>1</v>
      </c>
      <c r="J452">
        <v>6</v>
      </c>
      <c r="K452">
        <v>32</v>
      </c>
      <c r="L452">
        <v>1</v>
      </c>
      <c r="M452">
        <v>1</v>
      </c>
      <c r="N452">
        <v>2</v>
      </c>
      <c r="O452">
        <v>5</v>
      </c>
      <c r="P452" s="3">
        <v>0.316</v>
      </c>
      <c r="Q452" s="3">
        <v>0.36799999999999999</v>
      </c>
      <c r="R452" s="3">
        <v>0.29699999999999999</v>
      </c>
      <c r="S452">
        <v>38</v>
      </c>
      <c r="T452" s="4">
        <v>-6.9</v>
      </c>
      <c r="U452">
        <v>14</v>
      </c>
      <c r="V452">
        <v>1</v>
      </c>
      <c r="W452" s="4">
        <v>-6.9</v>
      </c>
      <c r="X452" s="4">
        <v>1.6</v>
      </c>
      <c r="Y452" s="4">
        <v>1.1000000000000001</v>
      </c>
      <c r="Z452" s="4">
        <v>2.7</v>
      </c>
      <c r="AA452" s="4">
        <v>3.1</v>
      </c>
      <c r="AB452">
        <v>0</v>
      </c>
      <c r="AC452">
        <v>0</v>
      </c>
      <c r="AD452" s="4">
        <v>0</v>
      </c>
      <c r="AE452" s="4">
        <v>3</v>
      </c>
      <c r="AF452" s="3">
        <f t="shared" si="28"/>
        <v>0.30438596491228065</v>
      </c>
      <c r="AG452" s="3">
        <f t="shared" si="29"/>
        <v>0.30339195979899497</v>
      </c>
      <c r="AH452" s="3">
        <f t="shared" si="30"/>
        <v>0.30362499999999998</v>
      </c>
      <c r="AI452" s="3">
        <f t="shared" si="31"/>
        <v>0.30415584415584412</v>
      </c>
    </row>
    <row r="453" spans="1:35" x14ac:dyDescent="0.2">
      <c r="A453" t="s">
        <v>98</v>
      </c>
      <c r="B453" t="s">
        <v>109</v>
      </c>
      <c r="C453">
        <v>125</v>
      </c>
      <c r="D453">
        <v>505</v>
      </c>
      <c r="E453">
        <v>471</v>
      </c>
      <c r="F453">
        <v>124</v>
      </c>
      <c r="G453">
        <v>90</v>
      </c>
      <c r="H453">
        <v>22</v>
      </c>
      <c r="I453">
        <v>2</v>
      </c>
      <c r="J453">
        <v>10</v>
      </c>
      <c r="K453">
        <v>29</v>
      </c>
      <c r="L453">
        <v>1</v>
      </c>
      <c r="M453">
        <v>5</v>
      </c>
      <c r="N453">
        <v>0</v>
      </c>
      <c r="O453">
        <v>15</v>
      </c>
      <c r="P453" s="3">
        <v>0.313</v>
      </c>
      <c r="Q453" s="3">
        <v>0.38200000000000001</v>
      </c>
      <c r="R453" s="3">
        <v>0.30099999999999999</v>
      </c>
      <c r="S453">
        <v>51</v>
      </c>
      <c r="T453" s="4">
        <v>-7.1</v>
      </c>
      <c r="U453">
        <v>3</v>
      </c>
      <c r="V453">
        <v>1</v>
      </c>
      <c r="W453" s="4">
        <v>-7.1</v>
      </c>
      <c r="X453" s="4">
        <v>-1.4</v>
      </c>
      <c r="Y453" s="4">
        <v>1.4</v>
      </c>
      <c r="Z453" s="4">
        <v>0</v>
      </c>
      <c r="AA453" s="4">
        <v>-3.8</v>
      </c>
      <c r="AB453">
        <v>175</v>
      </c>
      <c r="AC453">
        <v>17</v>
      </c>
      <c r="AD453" s="4">
        <v>8.8000000000000007</v>
      </c>
      <c r="AE453" s="4">
        <v>0</v>
      </c>
      <c r="AF453" s="3">
        <f t="shared" si="28"/>
        <v>0.30792079207920792</v>
      </c>
      <c r="AG453" s="3">
        <f t="shared" si="29"/>
        <v>0.30714285714285711</v>
      </c>
      <c r="AH453" s="3">
        <f t="shared" si="30"/>
        <v>0.30853174603174605</v>
      </c>
      <c r="AI453" s="3">
        <f t="shared" si="31"/>
        <v>0.30694805194805197</v>
      </c>
    </row>
    <row r="454" spans="1:35" x14ac:dyDescent="0.2">
      <c r="A454" t="s">
        <v>98</v>
      </c>
      <c r="B454" t="s">
        <v>114</v>
      </c>
      <c r="C454">
        <v>124</v>
      </c>
      <c r="D454">
        <v>494</v>
      </c>
      <c r="E454">
        <v>450</v>
      </c>
      <c r="F454">
        <v>101</v>
      </c>
      <c r="G454">
        <v>59</v>
      </c>
      <c r="H454">
        <v>21</v>
      </c>
      <c r="I454">
        <v>0</v>
      </c>
      <c r="J454">
        <v>21</v>
      </c>
      <c r="K454">
        <v>28</v>
      </c>
      <c r="L454">
        <v>0</v>
      </c>
      <c r="M454">
        <v>13</v>
      </c>
      <c r="N454">
        <v>3</v>
      </c>
      <c r="O454">
        <v>13</v>
      </c>
      <c r="P454" s="3">
        <v>0.28699999999999998</v>
      </c>
      <c r="Q454" s="3">
        <v>0.41099999999999998</v>
      </c>
      <c r="R454" s="3">
        <v>0.30099999999999999</v>
      </c>
      <c r="S454">
        <v>49</v>
      </c>
      <c r="T454" s="4">
        <v>-7.2</v>
      </c>
      <c r="U454">
        <v>1</v>
      </c>
      <c r="V454">
        <v>1</v>
      </c>
      <c r="W454" s="4">
        <v>-7.2</v>
      </c>
      <c r="X454" s="4">
        <v>-1.6</v>
      </c>
      <c r="Y454" s="4">
        <v>-2.7</v>
      </c>
      <c r="Z454" s="4">
        <v>-4.3</v>
      </c>
      <c r="AA454" s="4">
        <v>1.3</v>
      </c>
      <c r="AB454">
        <v>127</v>
      </c>
      <c r="AC454">
        <v>19</v>
      </c>
      <c r="AD454" s="4">
        <v>7.3</v>
      </c>
      <c r="AE454" s="4">
        <v>0</v>
      </c>
      <c r="AF454" s="3">
        <f t="shared" si="28"/>
        <v>0.30374493927125507</v>
      </c>
      <c r="AG454" s="3">
        <f t="shared" si="29"/>
        <v>0.30374493927125507</v>
      </c>
      <c r="AH454" s="3">
        <f t="shared" si="30"/>
        <v>0.30191146881287728</v>
      </c>
      <c r="AI454" s="3">
        <f t="shared" si="31"/>
        <v>0.30116883116883114</v>
      </c>
    </row>
    <row r="455" spans="1:35" x14ac:dyDescent="0.2">
      <c r="A455" t="s">
        <v>98</v>
      </c>
      <c r="B455" t="s">
        <v>126</v>
      </c>
      <c r="C455">
        <v>41</v>
      </c>
      <c r="D455">
        <v>141</v>
      </c>
      <c r="E455">
        <v>132</v>
      </c>
      <c r="F455">
        <v>28</v>
      </c>
      <c r="G455">
        <v>20</v>
      </c>
      <c r="H455">
        <v>5</v>
      </c>
      <c r="I455">
        <v>0</v>
      </c>
      <c r="J455">
        <v>3</v>
      </c>
      <c r="K455">
        <v>8</v>
      </c>
      <c r="L455">
        <v>0</v>
      </c>
      <c r="M455">
        <v>1</v>
      </c>
      <c r="N455">
        <v>0</v>
      </c>
      <c r="O455">
        <v>3</v>
      </c>
      <c r="P455" s="3">
        <v>0.26200000000000001</v>
      </c>
      <c r="Q455" s="3">
        <v>0.318</v>
      </c>
      <c r="R455" s="3">
        <v>0.255</v>
      </c>
      <c r="S455">
        <v>8</v>
      </c>
      <c r="T455" s="4">
        <v>-7.4</v>
      </c>
      <c r="U455">
        <v>0</v>
      </c>
      <c r="V455">
        <v>0</v>
      </c>
      <c r="W455" s="4">
        <v>-7.4</v>
      </c>
      <c r="X455" s="4">
        <v>0</v>
      </c>
      <c r="Y455" s="4">
        <v>-0.9</v>
      </c>
      <c r="Z455" s="4">
        <v>-0.9</v>
      </c>
      <c r="AA455" s="4">
        <v>1.4</v>
      </c>
      <c r="AB455">
        <v>38</v>
      </c>
      <c r="AC455">
        <v>8</v>
      </c>
      <c r="AD455" s="4">
        <v>3.2</v>
      </c>
      <c r="AE455" s="4">
        <v>0</v>
      </c>
      <c r="AF455" s="3">
        <f t="shared" si="28"/>
        <v>0.25921985815602833</v>
      </c>
      <c r="AG455" s="3">
        <f t="shared" si="29"/>
        <v>0.25921985815602833</v>
      </c>
      <c r="AH455" s="3">
        <f t="shared" si="30"/>
        <v>0.25921985815602833</v>
      </c>
      <c r="AI455" s="3">
        <f t="shared" si="31"/>
        <v>0.2563636363636364</v>
      </c>
    </row>
    <row r="456" spans="1:35" x14ac:dyDescent="0.2">
      <c r="A456" t="s">
        <v>195</v>
      </c>
      <c r="B456" t="s">
        <v>628</v>
      </c>
      <c r="C456">
        <v>56</v>
      </c>
      <c r="D456">
        <v>126</v>
      </c>
      <c r="E456">
        <v>113</v>
      </c>
      <c r="F456">
        <v>24</v>
      </c>
      <c r="G456">
        <v>18</v>
      </c>
      <c r="H456">
        <v>4</v>
      </c>
      <c r="I456">
        <v>1</v>
      </c>
      <c r="J456">
        <v>1</v>
      </c>
      <c r="K456">
        <v>11</v>
      </c>
      <c r="L456">
        <v>1</v>
      </c>
      <c r="M456">
        <v>0</v>
      </c>
      <c r="N456">
        <v>2</v>
      </c>
      <c r="O456">
        <v>2</v>
      </c>
      <c r="P456" s="3">
        <v>0.27800000000000002</v>
      </c>
      <c r="Q456" s="3">
        <v>0.29199999999999998</v>
      </c>
      <c r="R456" s="3">
        <v>0.247</v>
      </c>
      <c r="S456">
        <v>7</v>
      </c>
      <c r="T456" s="4">
        <v>-7.4</v>
      </c>
      <c r="U456">
        <v>1</v>
      </c>
      <c r="V456">
        <v>0</v>
      </c>
      <c r="W456" s="4">
        <v>-7.4</v>
      </c>
      <c r="X456" s="4">
        <v>-0.1</v>
      </c>
      <c r="Y456" s="4">
        <v>-1.9</v>
      </c>
      <c r="Z456" s="4">
        <v>-2</v>
      </c>
      <c r="AA456" s="4">
        <v>0.1</v>
      </c>
      <c r="AB456">
        <v>0</v>
      </c>
      <c r="AC456">
        <v>0</v>
      </c>
      <c r="AD456" s="4">
        <v>0</v>
      </c>
      <c r="AE456" s="4">
        <v>-0.2</v>
      </c>
      <c r="AF456" s="3">
        <f t="shared" si="28"/>
        <v>0.25793650793650796</v>
      </c>
      <c r="AG456" s="3">
        <f t="shared" si="29"/>
        <v>0.25440000000000002</v>
      </c>
      <c r="AH456" s="3">
        <f t="shared" si="30"/>
        <v>0.25590551181102361</v>
      </c>
      <c r="AI456" s="3">
        <f t="shared" si="31"/>
        <v>0.25727272727272726</v>
      </c>
    </row>
    <row r="457" spans="1:35" x14ac:dyDescent="0.2">
      <c r="A457" t="s">
        <v>98</v>
      </c>
      <c r="B457" t="s">
        <v>179</v>
      </c>
      <c r="C457">
        <v>47</v>
      </c>
      <c r="D457">
        <v>157</v>
      </c>
      <c r="E457">
        <v>140</v>
      </c>
      <c r="F457">
        <v>27</v>
      </c>
      <c r="G457">
        <v>20</v>
      </c>
      <c r="H457">
        <v>3</v>
      </c>
      <c r="I457">
        <v>0</v>
      </c>
      <c r="J457">
        <v>4</v>
      </c>
      <c r="K457">
        <v>17</v>
      </c>
      <c r="L457">
        <v>0</v>
      </c>
      <c r="M457">
        <v>0</v>
      </c>
      <c r="N457">
        <v>0</v>
      </c>
      <c r="O457">
        <v>6</v>
      </c>
      <c r="P457" s="3">
        <v>0.28000000000000003</v>
      </c>
      <c r="Q457" s="3">
        <v>0.3</v>
      </c>
      <c r="R457" s="3">
        <v>0.26100000000000001</v>
      </c>
      <c r="S457">
        <v>10</v>
      </c>
      <c r="T457" s="4">
        <v>-7.4</v>
      </c>
      <c r="U457">
        <v>4</v>
      </c>
      <c r="V457">
        <v>0</v>
      </c>
      <c r="W457" s="4">
        <v>-7.4</v>
      </c>
      <c r="X457" s="4">
        <v>0.5</v>
      </c>
      <c r="Y457" s="4">
        <v>-0.9</v>
      </c>
      <c r="Z457" s="4">
        <v>-0.4</v>
      </c>
      <c r="AA457" s="4">
        <v>-0.1</v>
      </c>
      <c r="AB457">
        <v>36</v>
      </c>
      <c r="AC457">
        <v>8</v>
      </c>
      <c r="AD457" s="4">
        <v>-2.2000000000000002</v>
      </c>
      <c r="AE457" s="4">
        <v>0</v>
      </c>
      <c r="AF457" s="3">
        <f t="shared" si="28"/>
        <v>0.26528662420382165</v>
      </c>
      <c r="AG457" s="3">
        <f t="shared" si="29"/>
        <v>0.26528662420382165</v>
      </c>
      <c r="AH457" s="3">
        <f t="shared" si="30"/>
        <v>0.26528662420382165</v>
      </c>
      <c r="AI457" s="3">
        <f t="shared" si="31"/>
        <v>0.26103896103896107</v>
      </c>
    </row>
    <row r="458" spans="1:35" x14ac:dyDescent="0.2">
      <c r="A458" t="s">
        <v>161</v>
      </c>
      <c r="B458" t="s">
        <v>612</v>
      </c>
      <c r="C458">
        <v>44</v>
      </c>
      <c r="D458">
        <v>154</v>
      </c>
      <c r="E458">
        <v>141</v>
      </c>
      <c r="F458">
        <v>31</v>
      </c>
      <c r="G458">
        <v>21</v>
      </c>
      <c r="H458">
        <v>7</v>
      </c>
      <c r="I458">
        <v>0</v>
      </c>
      <c r="J458">
        <v>3</v>
      </c>
      <c r="K458">
        <v>9</v>
      </c>
      <c r="L458">
        <v>0</v>
      </c>
      <c r="M458">
        <v>1</v>
      </c>
      <c r="N458">
        <v>3</v>
      </c>
      <c r="O458">
        <v>2</v>
      </c>
      <c r="P458" s="3">
        <v>0.26600000000000001</v>
      </c>
      <c r="Q458" s="3">
        <v>0.33300000000000002</v>
      </c>
      <c r="R458" s="3">
        <v>0.26</v>
      </c>
      <c r="S458">
        <v>10</v>
      </c>
      <c r="T458" s="4">
        <v>-7.5</v>
      </c>
      <c r="U458">
        <v>3</v>
      </c>
      <c r="V458">
        <v>0</v>
      </c>
      <c r="W458" s="4">
        <v>-7.5</v>
      </c>
      <c r="X458" s="4">
        <v>0.3</v>
      </c>
      <c r="Y458" s="4">
        <v>0.2</v>
      </c>
      <c r="Z458" s="4">
        <v>0.5</v>
      </c>
      <c r="AA458" s="4">
        <v>0.2</v>
      </c>
      <c r="AB458">
        <v>0</v>
      </c>
      <c r="AC458">
        <v>0</v>
      </c>
      <c r="AD458" s="4">
        <v>0</v>
      </c>
      <c r="AE458" s="4">
        <v>1.9</v>
      </c>
      <c r="AF458" s="3">
        <f t="shared" si="28"/>
        <v>0.26396103896103901</v>
      </c>
      <c r="AG458" s="3">
        <f t="shared" si="29"/>
        <v>0.26396103896103901</v>
      </c>
      <c r="AH458" s="3">
        <f t="shared" si="30"/>
        <v>0.25891719745222935</v>
      </c>
      <c r="AI458" s="3">
        <f t="shared" si="31"/>
        <v>0.26357142857142857</v>
      </c>
    </row>
    <row r="459" spans="1:35" x14ac:dyDescent="0.2">
      <c r="A459" t="s">
        <v>205</v>
      </c>
      <c r="B459" t="s">
        <v>620</v>
      </c>
      <c r="C459">
        <v>44</v>
      </c>
      <c r="D459">
        <v>136</v>
      </c>
      <c r="E459">
        <v>130</v>
      </c>
      <c r="F459">
        <v>27</v>
      </c>
      <c r="G459">
        <v>19</v>
      </c>
      <c r="H459">
        <v>3</v>
      </c>
      <c r="I459">
        <v>1</v>
      </c>
      <c r="J459">
        <v>4</v>
      </c>
      <c r="K459">
        <v>3</v>
      </c>
      <c r="L459">
        <v>0</v>
      </c>
      <c r="M459">
        <v>3</v>
      </c>
      <c r="N459">
        <v>0</v>
      </c>
      <c r="O459">
        <v>4</v>
      </c>
      <c r="P459" s="3">
        <v>0.24299999999999999</v>
      </c>
      <c r="Q459" s="3">
        <v>0.33800000000000002</v>
      </c>
      <c r="R459" s="3">
        <v>0.251</v>
      </c>
      <c r="S459">
        <v>8</v>
      </c>
      <c r="T459" s="4">
        <v>-7.5</v>
      </c>
      <c r="U459">
        <v>4</v>
      </c>
      <c r="V459">
        <v>1</v>
      </c>
      <c r="W459" s="4">
        <v>-7.5</v>
      </c>
      <c r="X459" s="4">
        <v>0.1</v>
      </c>
      <c r="Y459" s="4">
        <v>-0.8</v>
      </c>
      <c r="Z459" s="4">
        <v>-0.7</v>
      </c>
      <c r="AA459" s="4">
        <v>-2.2999999999999998</v>
      </c>
      <c r="AB459">
        <v>0</v>
      </c>
      <c r="AC459">
        <v>0</v>
      </c>
      <c r="AD459" s="4">
        <v>0</v>
      </c>
      <c r="AE459" s="4">
        <v>0</v>
      </c>
      <c r="AF459" s="3">
        <f t="shared" si="28"/>
        <v>0.25477941176470592</v>
      </c>
      <c r="AG459" s="3">
        <f t="shared" si="29"/>
        <v>0.25477941176470592</v>
      </c>
      <c r="AH459" s="3">
        <f t="shared" si="30"/>
        <v>0.25477941176470592</v>
      </c>
      <c r="AI459" s="3">
        <f t="shared" si="31"/>
        <v>0.25175324675324678</v>
      </c>
    </row>
    <row r="460" spans="1:35" x14ac:dyDescent="0.2">
      <c r="A460" t="s">
        <v>205</v>
      </c>
      <c r="B460" t="s">
        <v>489</v>
      </c>
      <c r="C460">
        <v>140</v>
      </c>
      <c r="D460">
        <v>548</v>
      </c>
      <c r="E460">
        <v>497</v>
      </c>
      <c r="F460">
        <v>122</v>
      </c>
      <c r="G460">
        <v>87</v>
      </c>
      <c r="H460">
        <v>18</v>
      </c>
      <c r="I460">
        <v>1</v>
      </c>
      <c r="J460">
        <v>16</v>
      </c>
      <c r="K460">
        <v>48</v>
      </c>
      <c r="L460">
        <v>0</v>
      </c>
      <c r="M460">
        <v>0</v>
      </c>
      <c r="N460">
        <v>3</v>
      </c>
      <c r="O460">
        <v>16</v>
      </c>
      <c r="P460" s="3">
        <v>0.31</v>
      </c>
      <c r="Q460" s="3">
        <v>0.38200000000000001</v>
      </c>
      <c r="R460" s="3">
        <v>0.30199999999999999</v>
      </c>
      <c r="S460">
        <v>55</v>
      </c>
      <c r="T460" s="4">
        <v>-7.6</v>
      </c>
      <c r="U460">
        <v>4</v>
      </c>
      <c r="V460">
        <v>2</v>
      </c>
      <c r="W460" s="4">
        <v>-7.6</v>
      </c>
      <c r="X460" s="4">
        <v>-1.8</v>
      </c>
      <c r="Y460" s="4">
        <v>-1.4</v>
      </c>
      <c r="Z460" s="4">
        <v>-3.2</v>
      </c>
      <c r="AA460" s="4">
        <v>13.1</v>
      </c>
      <c r="AB460">
        <v>0</v>
      </c>
      <c r="AC460">
        <v>0</v>
      </c>
      <c r="AD460" s="4">
        <v>0</v>
      </c>
      <c r="AE460" s="4">
        <v>-0.1</v>
      </c>
      <c r="AF460" s="3">
        <f t="shared" si="28"/>
        <v>0.30656934306569339</v>
      </c>
      <c r="AG460" s="3">
        <f t="shared" si="29"/>
        <v>0.30656934306569339</v>
      </c>
      <c r="AH460" s="3">
        <f t="shared" si="30"/>
        <v>0.30490018148820319</v>
      </c>
      <c r="AI460" s="3">
        <f t="shared" si="31"/>
        <v>0.30519480519480519</v>
      </c>
    </row>
    <row r="461" spans="1:35" x14ac:dyDescent="0.2">
      <c r="A461" t="s">
        <v>161</v>
      </c>
      <c r="B461" t="s">
        <v>559</v>
      </c>
      <c r="C461">
        <v>84</v>
      </c>
      <c r="D461">
        <v>229</v>
      </c>
      <c r="E461">
        <v>203</v>
      </c>
      <c r="F461">
        <v>45</v>
      </c>
      <c r="G461">
        <v>33</v>
      </c>
      <c r="H461">
        <v>8</v>
      </c>
      <c r="I461">
        <v>1</v>
      </c>
      <c r="J461">
        <v>3</v>
      </c>
      <c r="K461">
        <v>24</v>
      </c>
      <c r="L461">
        <v>1</v>
      </c>
      <c r="M461">
        <v>2</v>
      </c>
      <c r="N461">
        <v>0</v>
      </c>
      <c r="O461">
        <v>7</v>
      </c>
      <c r="P461" s="3">
        <v>0.31</v>
      </c>
      <c r="Q461" s="3">
        <v>0.315</v>
      </c>
      <c r="R461" s="3">
        <v>0.27800000000000002</v>
      </c>
      <c r="S461">
        <v>18</v>
      </c>
      <c r="T461" s="4">
        <v>-7.6</v>
      </c>
      <c r="U461">
        <v>0</v>
      </c>
      <c r="V461">
        <v>1</v>
      </c>
      <c r="W461" s="4">
        <v>-7.6</v>
      </c>
      <c r="X461" s="4">
        <v>-1.3</v>
      </c>
      <c r="Y461" s="4">
        <v>-1.6</v>
      </c>
      <c r="Z461" s="4">
        <v>-2.8</v>
      </c>
      <c r="AA461" s="4">
        <v>-2.2999999999999998</v>
      </c>
      <c r="AB461">
        <v>0</v>
      </c>
      <c r="AC461">
        <v>0</v>
      </c>
      <c r="AD461" s="4">
        <v>0</v>
      </c>
      <c r="AE461" s="4">
        <v>1.7</v>
      </c>
      <c r="AF461" s="3">
        <f t="shared" si="28"/>
        <v>0.28602620087336245</v>
      </c>
      <c r="AG461" s="3">
        <f t="shared" si="29"/>
        <v>0.28421052631578952</v>
      </c>
      <c r="AH461" s="3">
        <f t="shared" si="30"/>
        <v>0.28728070175438597</v>
      </c>
      <c r="AI461" s="3">
        <f t="shared" si="31"/>
        <v>0.28344155844155844</v>
      </c>
    </row>
    <row r="462" spans="1:35" x14ac:dyDescent="0.2">
      <c r="A462" t="s">
        <v>157</v>
      </c>
      <c r="B462" t="s">
        <v>548</v>
      </c>
      <c r="C462">
        <v>65</v>
      </c>
      <c r="D462">
        <v>247</v>
      </c>
      <c r="E462">
        <v>222</v>
      </c>
      <c r="F462">
        <v>50</v>
      </c>
      <c r="G462">
        <v>33</v>
      </c>
      <c r="H462">
        <v>13</v>
      </c>
      <c r="I462">
        <v>2</v>
      </c>
      <c r="J462">
        <v>2</v>
      </c>
      <c r="K462">
        <v>24</v>
      </c>
      <c r="L462">
        <v>0</v>
      </c>
      <c r="M462">
        <v>1</v>
      </c>
      <c r="N462">
        <v>0</v>
      </c>
      <c r="O462">
        <v>4</v>
      </c>
      <c r="P462" s="3">
        <v>0.30399999999999999</v>
      </c>
      <c r="Q462" s="3">
        <v>0.32900000000000001</v>
      </c>
      <c r="R462" s="3">
        <v>0.28100000000000003</v>
      </c>
      <c r="S462">
        <v>20</v>
      </c>
      <c r="T462" s="4">
        <v>-7.6</v>
      </c>
      <c r="U462">
        <v>2</v>
      </c>
      <c r="V462">
        <v>0</v>
      </c>
      <c r="W462" s="4">
        <v>-7.6</v>
      </c>
      <c r="X462" s="4">
        <v>-0.3</v>
      </c>
      <c r="Y462" s="4">
        <v>-0.8</v>
      </c>
      <c r="Z462" s="4">
        <v>-1.1000000000000001</v>
      </c>
      <c r="AA462" s="4">
        <v>-4.8</v>
      </c>
      <c r="AB462">
        <v>0</v>
      </c>
      <c r="AC462">
        <v>0</v>
      </c>
      <c r="AD462" s="4">
        <v>0</v>
      </c>
      <c r="AE462" s="4">
        <v>0</v>
      </c>
      <c r="AF462" s="3">
        <f t="shared" si="28"/>
        <v>0.28603238866396763</v>
      </c>
      <c r="AG462" s="3">
        <f t="shared" si="29"/>
        <v>0.28603238866396763</v>
      </c>
      <c r="AH462" s="3">
        <f t="shared" si="30"/>
        <v>0.28603238866396763</v>
      </c>
      <c r="AI462" s="3">
        <f t="shared" si="31"/>
        <v>0.2844805194805195</v>
      </c>
    </row>
    <row r="463" spans="1:35" x14ac:dyDescent="0.2">
      <c r="A463" t="s">
        <v>197</v>
      </c>
      <c r="B463" t="s">
        <v>502</v>
      </c>
      <c r="C463">
        <v>132</v>
      </c>
      <c r="D463">
        <v>466</v>
      </c>
      <c r="E463">
        <v>429</v>
      </c>
      <c r="F463">
        <v>108</v>
      </c>
      <c r="G463">
        <v>76</v>
      </c>
      <c r="H463">
        <v>19</v>
      </c>
      <c r="I463">
        <v>0</v>
      </c>
      <c r="J463">
        <v>13</v>
      </c>
      <c r="K463">
        <v>34</v>
      </c>
      <c r="L463">
        <v>1</v>
      </c>
      <c r="M463">
        <v>0</v>
      </c>
      <c r="N463">
        <v>3</v>
      </c>
      <c r="O463">
        <v>16</v>
      </c>
      <c r="P463" s="3">
        <v>0.30499999999999999</v>
      </c>
      <c r="Q463" s="3">
        <v>0.38700000000000001</v>
      </c>
      <c r="R463" s="3">
        <v>0.29799999999999999</v>
      </c>
      <c r="S463">
        <v>45</v>
      </c>
      <c r="T463" s="4">
        <v>-7.8</v>
      </c>
      <c r="U463">
        <v>1</v>
      </c>
      <c r="V463">
        <v>0</v>
      </c>
      <c r="W463" s="4">
        <v>-7.8</v>
      </c>
      <c r="X463" s="4">
        <v>-1.2</v>
      </c>
      <c r="Y463" s="4">
        <v>-2.6</v>
      </c>
      <c r="Z463" s="4">
        <v>-3.8</v>
      </c>
      <c r="AA463" s="4">
        <v>1</v>
      </c>
      <c r="AB463">
        <v>0</v>
      </c>
      <c r="AC463">
        <v>0</v>
      </c>
      <c r="AD463" s="4">
        <v>-0.1</v>
      </c>
      <c r="AE463" s="4">
        <v>3.6</v>
      </c>
      <c r="AF463" s="3">
        <f t="shared" si="28"/>
        <v>0.30461373390557939</v>
      </c>
      <c r="AG463" s="3">
        <f t="shared" si="29"/>
        <v>0.30376344086021506</v>
      </c>
      <c r="AH463" s="3">
        <f t="shared" si="30"/>
        <v>0.30331196581196579</v>
      </c>
      <c r="AI463" s="3">
        <f t="shared" si="31"/>
        <v>0.30389610389610389</v>
      </c>
    </row>
    <row r="464" spans="1:35" x14ac:dyDescent="0.2">
      <c r="A464" t="s">
        <v>205</v>
      </c>
      <c r="B464" t="s">
        <v>508</v>
      </c>
      <c r="C464">
        <v>115</v>
      </c>
      <c r="D464">
        <v>452</v>
      </c>
      <c r="E464">
        <v>410</v>
      </c>
      <c r="F464">
        <v>97</v>
      </c>
      <c r="G464">
        <v>66</v>
      </c>
      <c r="H464">
        <v>16</v>
      </c>
      <c r="I464">
        <v>2</v>
      </c>
      <c r="J464">
        <v>13</v>
      </c>
      <c r="K464">
        <v>40</v>
      </c>
      <c r="L464">
        <v>0</v>
      </c>
      <c r="M464">
        <v>0</v>
      </c>
      <c r="N464">
        <v>2</v>
      </c>
      <c r="O464">
        <v>10</v>
      </c>
      <c r="P464" s="3">
        <v>0.30299999999999999</v>
      </c>
      <c r="Q464" s="3">
        <v>0.38</v>
      </c>
      <c r="R464" s="3">
        <v>0.29699999999999999</v>
      </c>
      <c r="S464">
        <v>44</v>
      </c>
      <c r="T464" s="4">
        <v>-7.8</v>
      </c>
      <c r="U464">
        <v>1</v>
      </c>
      <c r="V464">
        <v>0</v>
      </c>
      <c r="W464" s="4">
        <v>-7.8</v>
      </c>
      <c r="X464" s="4">
        <v>-1.2</v>
      </c>
      <c r="Y464" s="4">
        <v>-0.8</v>
      </c>
      <c r="Z464" s="4">
        <v>-2</v>
      </c>
      <c r="AA464" s="4">
        <v>-8.4</v>
      </c>
      <c r="AB464">
        <v>0</v>
      </c>
      <c r="AC464">
        <v>0</v>
      </c>
      <c r="AD464" s="4">
        <v>0</v>
      </c>
      <c r="AE464" s="4">
        <v>0</v>
      </c>
      <c r="AF464" s="3">
        <f t="shared" si="28"/>
        <v>0.30221238938053102</v>
      </c>
      <c r="AG464" s="3">
        <f t="shared" si="29"/>
        <v>0.30221238938053102</v>
      </c>
      <c r="AH464" s="3">
        <f t="shared" si="30"/>
        <v>0.3008810572687225</v>
      </c>
      <c r="AI464" s="3">
        <f t="shared" si="31"/>
        <v>0.30045454545454547</v>
      </c>
    </row>
    <row r="465" spans="1:35" x14ac:dyDescent="0.2">
      <c r="A465" t="s">
        <v>183</v>
      </c>
      <c r="B465" t="s">
        <v>509</v>
      </c>
      <c r="C465">
        <v>133</v>
      </c>
      <c r="D465">
        <v>458</v>
      </c>
      <c r="E465">
        <v>409</v>
      </c>
      <c r="F465">
        <v>99</v>
      </c>
      <c r="G465">
        <v>73</v>
      </c>
      <c r="H465">
        <v>12</v>
      </c>
      <c r="I465">
        <v>1</v>
      </c>
      <c r="J465">
        <v>13</v>
      </c>
      <c r="K465">
        <v>41</v>
      </c>
      <c r="L465">
        <v>1</v>
      </c>
      <c r="M465">
        <v>3</v>
      </c>
      <c r="N465">
        <v>5</v>
      </c>
      <c r="O465">
        <v>18</v>
      </c>
      <c r="P465" s="3">
        <v>0.312</v>
      </c>
      <c r="Q465" s="3">
        <v>0.372</v>
      </c>
      <c r="R465" s="3">
        <v>0.29699999999999999</v>
      </c>
      <c r="S465">
        <v>44</v>
      </c>
      <c r="T465" s="4">
        <v>-7.9</v>
      </c>
      <c r="U465">
        <v>4</v>
      </c>
      <c r="V465">
        <v>0</v>
      </c>
      <c r="W465" s="4">
        <v>-7.9</v>
      </c>
      <c r="X465" s="4">
        <v>-0.6</v>
      </c>
      <c r="Y465" s="4">
        <v>-1.3</v>
      </c>
      <c r="Z465" s="4">
        <v>-1.9</v>
      </c>
      <c r="AA465" s="4">
        <v>-9.9</v>
      </c>
      <c r="AB465">
        <v>0</v>
      </c>
      <c r="AC465">
        <v>0</v>
      </c>
      <c r="AD465" s="4">
        <v>0</v>
      </c>
      <c r="AE465" s="4">
        <v>0</v>
      </c>
      <c r="AF465" s="3">
        <f t="shared" si="28"/>
        <v>0.3037117903930131</v>
      </c>
      <c r="AG465" s="3">
        <f t="shared" si="29"/>
        <v>0.30284463894967173</v>
      </c>
      <c r="AH465" s="3">
        <f t="shared" si="30"/>
        <v>0.30108225108225106</v>
      </c>
      <c r="AI465" s="3">
        <f t="shared" si="31"/>
        <v>0.30311688311688312</v>
      </c>
    </row>
    <row r="466" spans="1:35" x14ac:dyDescent="0.2">
      <c r="A466" t="s">
        <v>197</v>
      </c>
      <c r="B466" t="s">
        <v>488</v>
      </c>
      <c r="C466">
        <v>138</v>
      </c>
      <c r="D466">
        <v>592</v>
      </c>
      <c r="E466">
        <v>531</v>
      </c>
      <c r="F466">
        <v>124</v>
      </c>
      <c r="G466">
        <v>85</v>
      </c>
      <c r="H466">
        <v>18</v>
      </c>
      <c r="I466">
        <v>2</v>
      </c>
      <c r="J466">
        <v>19</v>
      </c>
      <c r="K466">
        <v>54</v>
      </c>
      <c r="L466">
        <v>0</v>
      </c>
      <c r="M466">
        <v>5</v>
      </c>
      <c r="N466">
        <v>2</v>
      </c>
      <c r="O466">
        <v>0</v>
      </c>
      <c r="P466" s="3">
        <v>0.309</v>
      </c>
      <c r="Q466" s="3">
        <v>0.38200000000000001</v>
      </c>
      <c r="R466" s="3">
        <v>0.30199999999999999</v>
      </c>
      <c r="S466">
        <v>60</v>
      </c>
      <c r="T466" s="4">
        <v>-7.9</v>
      </c>
      <c r="U466">
        <v>47</v>
      </c>
      <c r="V466">
        <v>10</v>
      </c>
      <c r="W466" s="4">
        <v>-7.9</v>
      </c>
      <c r="X466" s="4">
        <v>4.5999999999999996</v>
      </c>
      <c r="Y466" s="4">
        <v>1.2</v>
      </c>
      <c r="Z466" s="4">
        <v>5.8</v>
      </c>
      <c r="AA466" s="4">
        <v>12.6</v>
      </c>
      <c r="AB466">
        <v>0</v>
      </c>
      <c r="AC466">
        <v>0</v>
      </c>
      <c r="AD466" s="4">
        <v>0</v>
      </c>
      <c r="AE466" s="4">
        <v>-1.6</v>
      </c>
      <c r="AF466" s="3">
        <f t="shared" si="28"/>
        <v>0.30658783783783783</v>
      </c>
      <c r="AG466" s="3">
        <f t="shared" si="29"/>
        <v>0.30658783783783783</v>
      </c>
      <c r="AH466" s="3">
        <f t="shared" si="30"/>
        <v>0.30555555555555558</v>
      </c>
      <c r="AI466" s="3">
        <f t="shared" si="31"/>
        <v>0.30461038961038961</v>
      </c>
    </row>
    <row r="467" spans="1:35" x14ac:dyDescent="0.2">
      <c r="A467" t="s">
        <v>98</v>
      </c>
      <c r="B467" t="s">
        <v>130</v>
      </c>
      <c r="C467">
        <v>56</v>
      </c>
      <c r="D467">
        <v>210</v>
      </c>
      <c r="E467">
        <v>195</v>
      </c>
      <c r="F467">
        <v>44</v>
      </c>
      <c r="G467">
        <v>30</v>
      </c>
      <c r="H467">
        <v>9</v>
      </c>
      <c r="I467">
        <v>0</v>
      </c>
      <c r="J467">
        <v>5</v>
      </c>
      <c r="K467">
        <v>14</v>
      </c>
      <c r="L467">
        <v>0</v>
      </c>
      <c r="M467">
        <v>0</v>
      </c>
      <c r="N467">
        <v>1</v>
      </c>
      <c r="O467">
        <v>5</v>
      </c>
      <c r="P467" s="3">
        <v>0.27600000000000002</v>
      </c>
      <c r="Q467" s="3">
        <v>0.34899999999999998</v>
      </c>
      <c r="R467" s="3">
        <v>0.27200000000000002</v>
      </c>
      <c r="S467">
        <v>16</v>
      </c>
      <c r="T467" s="4">
        <v>-8.1</v>
      </c>
      <c r="U467">
        <v>1</v>
      </c>
      <c r="V467">
        <v>0</v>
      </c>
      <c r="W467" s="4">
        <v>-8.1</v>
      </c>
      <c r="X467" s="4">
        <v>-0.3</v>
      </c>
      <c r="Y467" s="4">
        <v>-0.6</v>
      </c>
      <c r="Z467" s="4">
        <v>-0.9</v>
      </c>
      <c r="AA467" s="4">
        <v>-0.2</v>
      </c>
      <c r="AB467">
        <v>56</v>
      </c>
      <c r="AC467">
        <v>9</v>
      </c>
      <c r="AD467" s="4">
        <v>2.4</v>
      </c>
      <c r="AE467" s="4">
        <v>0</v>
      </c>
      <c r="AF467" s="3">
        <f t="shared" si="28"/>
        <v>0.27642857142857141</v>
      </c>
      <c r="AG467" s="3">
        <f t="shared" si="29"/>
        <v>0.27642857142857141</v>
      </c>
      <c r="AH467" s="3">
        <f t="shared" si="30"/>
        <v>0.27511848341232226</v>
      </c>
      <c r="AI467" s="3">
        <f t="shared" si="31"/>
        <v>0.27461038961038964</v>
      </c>
    </row>
    <row r="468" spans="1:35" x14ac:dyDescent="0.2">
      <c r="A468" t="s">
        <v>183</v>
      </c>
      <c r="B468" t="s">
        <v>597</v>
      </c>
      <c r="C468">
        <v>69</v>
      </c>
      <c r="D468">
        <v>179</v>
      </c>
      <c r="E468">
        <v>169</v>
      </c>
      <c r="F468">
        <v>41</v>
      </c>
      <c r="G468">
        <v>31</v>
      </c>
      <c r="H468">
        <v>9</v>
      </c>
      <c r="I468">
        <v>0</v>
      </c>
      <c r="J468">
        <v>1</v>
      </c>
      <c r="K468">
        <v>8</v>
      </c>
      <c r="L468">
        <v>0</v>
      </c>
      <c r="M468">
        <v>2</v>
      </c>
      <c r="N468">
        <v>0</v>
      </c>
      <c r="O468">
        <v>2</v>
      </c>
      <c r="P468" s="3">
        <v>0.28499999999999998</v>
      </c>
      <c r="Q468" s="3">
        <v>0.314</v>
      </c>
      <c r="R468" s="3">
        <v>0.26400000000000001</v>
      </c>
      <c r="S468">
        <v>12</v>
      </c>
      <c r="T468" s="4">
        <v>-8.1</v>
      </c>
      <c r="U468">
        <v>6</v>
      </c>
      <c r="V468">
        <v>3</v>
      </c>
      <c r="W468" s="4">
        <v>-8.1</v>
      </c>
      <c r="X468" s="4">
        <v>-0.6</v>
      </c>
      <c r="Y468" s="4">
        <v>-1.2</v>
      </c>
      <c r="Z468" s="4">
        <v>-1.8</v>
      </c>
      <c r="AA468" s="4">
        <v>-1.8</v>
      </c>
      <c r="AB468">
        <v>0</v>
      </c>
      <c r="AC468">
        <v>0</v>
      </c>
      <c r="AD468" s="4">
        <v>0</v>
      </c>
      <c r="AE468" s="4">
        <v>0</v>
      </c>
      <c r="AF468" s="3">
        <f t="shared" si="28"/>
        <v>0.26899441340782126</v>
      </c>
      <c r="AG468" s="3">
        <f t="shared" si="29"/>
        <v>0.26899441340782126</v>
      </c>
      <c r="AH468" s="3">
        <f t="shared" si="30"/>
        <v>0.26899441340782126</v>
      </c>
      <c r="AI468" s="3">
        <f t="shared" si="31"/>
        <v>0.26850649350649347</v>
      </c>
    </row>
    <row r="469" spans="1:35" x14ac:dyDescent="0.2">
      <c r="A469" t="s">
        <v>205</v>
      </c>
      <c r="B469" t="s">
        <v>558</v>
      </c>
      <c r="C469">
        <v>64</v>
      </c>
      <c r="D469">
        <v>247</v>
      </c>
      <c r="E469">
        <v>226</v>
      </c>
      <c r="F469">
        <v>52</v>
      </c>
      <c r="G469">
        <v>37</v>
      </c>
      <c r="H469">
        <v>9</v>
      </c>
      <c r="I469">
        <v>0</v>
      </c>
      <c r="J469">
        <v>6</v>
      </c>
      <c r="K469">
        <v>19</v>
      </c>
      <c r="L469">
        <v>0</v>
      </c>
      <c r="M469">
        <v>0</v>
      </c>
      <c r="N469">
        <v>2</v>
      </c>
      <c r="O469">
        <v>8</v>
      </c>
      <c r="P469" s="3">
        <v>0.28699999999999998</v>
      </c>
      <c r="Q469" s="3">
        <v>0.35</v>
      </c>
      <c r="R469" s="3">
        <v>0.27800000000000002</v>
      </c>
      <c r="S469">
        <v>20</v>
      </c>
      <c r="T469" s="4">
        <v>-8.1999999999999993</v>
      </c>
      <c r="U469">
        <v>7</v>
      </c>
      <c r="V469">
        <v>1</v>
      </c>
      <c r="W469" s="4">
        <v>-8.1999999999999993</v>
      </c>
      <c r="X469" s="4">
        <v>0.5</v>
      </c>
      <c r="Y469" s="4">
        <v>-1.6</v>
      </c>
      <c r="Z469" s="4">
        <v>-1.1000000000000001</v>
      </c>
      <c r="AA469" s="4">
        <v>4.9000000000000004</v>
      </c>
      <c r="AB469">
        <v>0</v>
      </c>
      <c r="AC469">
        <v>0</v>
      </c>
      <c r="AD469" s="4">
        <v>0</v>
      </c>
      <c r="AE469" s="4">
        <v>-0.1</v>
      </c>
      <c r="AF469" s="3">
        <f t="shared" si="28"/>
        <v>0.28279352226720644</v>
      </c>
      <c r="AG469" s="3">
        <f t="shared" si="29"/>
        <v>0.28279352226720644</v>
      </c>
      <c r="AH469" s="3">
        <f t="shared" si="30"/>
        <v>0.28052208835341363</v>
      </c>
      <c r="AI469" s="3">
        <f t="shared" si="31"/>
        <v>0.28136363636363632</v>
      </c>
    </row>
    <row r="470" spans="1:35" x14ac:dyDescent="0.2">
      <c r="A470" t="s">
        <v>157</v>
      </c>
      <c r="B470" t="s">
        <v>522</v>
      </c>
      <c r="C470">
        <v>95</v>
      </c>
      <c r="D470">
        <v>384</v>
      </c>
      <c r="E470">
        <v>345</v>
      </c>
      <c r="F470">
        <v>72</v>
      </c>
      <c r="G470">
        <v>45</v>
      </c>
      <c r="H470">
        <v>10</v>
      </c>
      <c r="I470">
        <v>0</v>
      </c>
      <c r="J470">
        <v>17</v>
      </c>
      <c r="K470">
        <v>36</v>
      </c>
      <c r="L470">
        <v>0</v>
      </c>
      <c r="M470">
        <v>2</v>
      </c>
      <c r="N470">
        <v>1</v>
      </c>
      <c r="O470">
        <v>10</v>
      </c>
      <c r="P470" s="3">
        <v>0.28599999999999998</v>
      </c>
      <c r="Q470" s="3">
        <v>0.38600000000000001</v>
      </c>
      <c r="R470" s="3">
        <v>0.29199999999999998</v>
      </c>
      <c r="S470">
        <v>35</v>
      </c>
      <c r="T470" s="4">
        <v>-8.3000000000000007</v>
      </c>
      <c r="U470">
        <v>2</v>
      </c>
      <c r="V470">
        <v>0</v>
      </c>
      <c r="W470" s="4">
        <v>-8.3000000000000007</v>
      </c>
      <c r="X470" s="4">
        <v>-0.6</v>
      </c>
      <c r="Y470" s="4">
        <v>-2</v>
      </c>
      <c r="Z470" s="4">
        <v>-2.6</v>
      </c>
      <c r="AA470" s="4">
        <v>-1.3</v>
      </c>
      <c r="AB470">
        <v>0</v>
      </c>
      <c r="AC470">
        <v>0</v>
      </c>
      <c r="AD470" s="4">
        <v>0</v>
      </c>
      <c r="AE470" s="4">
        <v>0.1</v>
      </c>
      <c r="AF470" s="3">
        <f t="shared" si="28"/>
        <v>0.29583333333333334</v>
      </c>
      <c r="AG470" s="3">
        <f t="shared" si="29"/>
        <v>0.29583333333333334</v>
      </c>
      <c r="AH470" s="3">
        <f t="shared" si="30"/>
        <v>0.29506493506493503</v>
      </c>
      <c r="AI470" s="3">
        <f t="shared" si="31"/>
        <v>0.29246753246753243</v>
      </c>
    </row>
    <row r="471" spans="1:35" x14ac:dyDescent="0.2">
      <c r="A471" t="s">
        <v>182</v>
      </c>
      <c r="B471" t="s">
        <v>587</v>
      </c>
      <c r="C471">
        <v>52</v>
      </c>
      <c r="D471">
        <v>161</v>
      </c>
      <c r="E471">
        <v>144</v>
      </c>
      <c r="F471">
        <v>30</v>
      </c>
      <c r="G471">
        <v>24</v>
      </c>
      <c r="H471">
        <v>2</v>
      </c>
      <c r="I471">
        <v>0</v>
      </c>
      <c r="J471">
        <v>4</v>
      </c>
      <c r="K471">
        <v>13</v>
      </c>
      <c r="L471">
        <v>0</v>
      </c>
      <c r="M471">
        <v>1</v>
      </c>
      <c r="N471">
        <v>3</v>
      </c>
      <c r="O471">
        <v>7</v>
      </c>
      <c r="P471" s="3">
        <v>0.27300000000000002</v>
      </c>
      <c r="Q471" s="3">
        <v>0.30599999999999999</v>
      </c>
      <c r="R471" s="3">
        <v>0.25600000000000001</v>
      </c>
      <c r="S471">
        <v>10</v>
      </c>
      <c r="T471" s="4">
        <v>-8.3000000000000007</v>
      </c>
      <c r="U471">
        <v>0</v>
      </c>
      <c r="V471">
        <v>0</v>
      </c>
      <c r="W471" s="4">
        <v>-8.3000000000000007</v>
      </c>
      <c r="X471" s="4">
        <v>0</v>
      </c>
      <c r="Y471" s="4">
        <v>0</v>
      </c>
      <c r="Z471" s="4">
        <v>0</v>
      </c>
      <c r="AA471" s="4">
        <v>0.1</v>
      </c>
      <c r="AB471">
        <v>0</v>
      </c>
      <c r="AC471">
        <v>0</v>
      </c>
      <c r="AD471" s="4">
        <v>0</v>
      </c>
      <c r="AE471" s="4">
        <v>0</v>
      </c>
      <c r="AF471" s="3">
        <f t="shared" si="28"/>
        <v>0.26024844720496892</v>
      </c>
      <c r="AG471" s="3">
        <f t="shared" si="29"/>
        <v>0.26024844720496892</v>
      </c>
      <c r="AH471" s="3">
        <f t="shared" si="30"/>
        <v>0.25548780487804879</v>
      </c>
      <c r="AI471" s="3">
        <f t="shared" si="31"/>
        <v>0.2588961038961039</v>
      </c>
    </row>
    <row r="472" spans="1:35" x14ac:dyDescent="0.2">
      <c r="A472" t="s">
        <v>157</v>
      </c>
      <c r="B472" t="s">
        <v>498</v>
      </c>
      <c r="C472">
        <v>132</v>
      </c>
      <c r="D472">
        <v>523</v>
      </c>
      <c r="E472">
        <v>476</v>
      </c>
      <c r="F472">
        <v>112</v>
      </c>
      <c r="G472">
        <v>75</v>
      </c>
      <c r="H472">
        <v>20</v>
      </c>
      <c r="I472">
        <v>0</v>
      </c>
      <c r="J472">
        <v>17</v>
      </c>
      <c r="K472">
        <v>45</v>
      </c>
      <c r="L472">
        <v>0</v>
      </c>
      <c r="M472">
        <v>1</v>
      </c>
      <c r="N472">
        <v>1</v>
      </c>
      <c r="O472">
        <v>12</v>
      </c>
      <c r="P472" s="3">
        <v>0.30199999999999999</v>
      </c>
      <c r="Q472" s="3">
        <v>0.38400000000000001</v>
      </c>
      <c r="R472" s="3">
        <v>0.29899999999999999</v>
      </c>
      <c r="S472">
        <v>51</v>
      </c>
      <c r="T472" s="4">
        <v>-8.4</v>
      </c>
      <c r="U472">
        <v>3</v>
      </c>
      <c r="V472">
        <v>0</v>
      </c>
      <c r="W472" s="4">
        <v>-8.4</v>
      </c>
      <c r="X472" s="4">
        <v>-0.9</v>
      </c>
      <c r="Y472" s="4">
        <v>-3</v>
      </c>
      <c r="Z472" s="4">
        <v>-3.9</v>
      </c>
      <c r="AA472" s="4">
        <v>-6.6</v>
      </c>
      <c r="AB472">
        <v>0</v>
      </c>
      <c r="AC472">
        <v>0</v>
      </c>
      <c r="AD472" s="4">
        <v>0</v>
      </c>
      <c r="AE472" s="4">
        <v>0</v>
      </c>
      <c r="AF472" s="3">
        <f t="shared" si="28"/>
        <v>0.3034416826003824</v>
      </c>
      <c r="AG472" s="3">
        <f t="shared" si="29"/>
        <v>0.3034416826003824</v>
      </c>
      <c r="AH472" s="3">
        <f t="shared" si="30"/>
        <v>0.30286259541984728</v>
      </c>
      <c r="AI472" s="3">
        <f t="shared" si="31"/>
        <v>0.30116883116883114</v>
      </c>
    </row>
    <row r="473" spans="1:35" x14ac:dyDescent="0.2">
      <c r="A473" t="s">
        <v>195</v>
      </c>
      <c r="B473" t="s">
        <v>595</v>
      </c>
      <c r="C473">
        <v>53</v>
      </c>
      <c r="D473">
        <v>190</v>
      </c>
      <c r="E473">
        <v>181</v>
      </c>
      <c r="F473">
        <v>41</v>
      </c>
      <c r="G473">
        <v>26</v>
      </c>
      <c r="H473">
        <v>10</v>
      </c>
      <c r="I473">
        <v>1</v>
      </c>
      <c r="J473">
        <v>4</v>
      </c>
      <c r="K473">
        <v>8</v>
      </c>
      <c r="L473">
        <v>0</v>
      </c>
      <c r="M473">
        <v>0</v>
      </c>
      <c r="N473">
        <v>1</v>
      </c>
      <c r="O473">
        <v>2</v>
      </c>
      <c r="P473" s="3">
        <v>0.25800000000000001</v>
      </c>
      <c r="Q473" s="3">
        <v>0.35899999999999999</v>
      </c>
      <c r="R473" s="3">
        <v>0.26500000000000001</v>
      </c>
      <c r="S473">
        <v>13</v>
      </c>
      <c r="T473" s="4">
        <v>-8.5</v>
      </c>
      <c r="U473">
        <v>5</v>
      </c>
      <c r="V473">
        <v>0</v>
      </c>
      <c r="W473" s="4">
        <v>-8.5</v>
      </c>
      <c r="X473" s="4">
        <v>0.8</v>
      </c>
      <c r="Y473" s="4">
        <v>0.5</v>
      </c>
      <c r="Z473" s="4">
        <v>1.3</v>
      </c>
      <c r="AA473" s="4">
        <v>-1.2</v>
      </c>
      <c r="AB473">
        <v>0</v>
      </c>
      <c r="AC473">
        <v>0</v>
      </c>
      <c r="AD473" s="4">
        <v>0</v>
      </c>
      <c r="AE473" s="4">
        <v>-1.8</v>
      </c>
      <c r="AF473" s="3">
        <f t="shared" si="28"/>
        <v>0.26894736842105266</v>
      </c>
      <c r="AG473" s="3">
        <f t="shared" si="29"/>
        <v>0.26894736842105266</v>
      </c>
      <c r="AH473" s="3">
        <f t="shared" si="30"/>
        <v>0.26753926701570679</v>
      </c>
      <c r="AI473" s="3">
        <f t="shared" si="31"/>
        <v>0.26733766233766232</v>
      </c>
    </row>
    <row r="474" spans="1:35" x14ac:dyDescent="0.2">
      <c r="A474" t="s">
        <v>195</v>
      </c>
      <c r="B474" t="s">
        <v>525</v>
      </c>
      <c r="C474">
        <v>90</v>
      </c>
      <c r="D474">
        <v>380</v>
      </c>
      <c r="E474">
        <v>341</v>
      </c>
      <c r="F474">
        <v>76</v>
      </c>
      <c r="G474">
        <v>48</v>
      </c>
      <c r="H474">
        <v>14</v>
      </c>
      <c r="I474">
        <v>4</v>
      </c>
      <c r="J474">
        <v>10</v>
      </c>
      <c r="K474">
        <v>32</v>
      </c>
      <c r="L474">
        <v>0</v>
      </c>
      <c r="M474">
        <v>4</v>
      </c>
      <c r="N474">
        <v>3</v>
      </c>
      <c r="O474">
        <v>3</v>
      </c>
      <c r="P474" s="3">
        <v>0.29499999999999998</v>
      </c>
      <c r="Q474" s="3">
        <v>0.375</v>
      </c>
      <c r="R474" s="3">
        <v>0.29099999999999998</v>
      </c>
      <c r="S474">
        <v>35</v>
      </c>
      <c r="T474" s="4">
        <v>-8.5</v>
      </c>
      <c r="U474">
        <v>21</v>
      </c>
      <c r="V474">
        <v>2</v>
      </c>
      <c r="W474" s="4">
        <v>-8.5</v>
      </c>
      <c r="X474" s="4">
        <v>3</v>
      </c>
      <c r="Y474" s="4">
        <v>-1</v>
      </c>
      <c r="Z474" s="4">
        <v>2</v>
      </c>
      <c r="AA474" s="4">
        <v>3</v>
      </c>
      <c r="AB474">
        <v>0</v>
      </c>
      <c r="AC474">
        <v>0</v>
      </c>
      <c r="AD474" s="4">
        <v>0</v>
      </c>
      <c r="AE474" s="4">
        <v>6.4</v>
      </c>
      <c r="AF474" s="3">
        <f t="shared" si="28"/>
        <v>0.29552631578947369</v>
      </c>
      <c r="AG474" s="3">
        <f t="shared" si="29"/>
        <v>0.29552631578947369</v>
      </c>
      <c r="AH474" s="3">
        <f t="shared" si="30"/>
        <v>0.2932114882506528</v>
      </c>
      <c r="AI474" s="3">
        <f t="shared" si="31"/>
        <v>0.29415584415584417</v>
      </c>
    </row>
    <row r="475" spans="1:35" x14ac:dyDescent="0.2">
      <c r="A475" t="s">
        <v>182</v>
      </c>
      <c r="B475" t="s">
        <v>550</v>
      </c>
      <c r="C475">
        <v>103</v>
      </c>
      <c r="D475">
        <v>278</v>
      </c>
      <c r="E475">
        <v>245</v>
      </c>
      <c r="F475">
        <v>54</v>
      </c>
      <c r="G475">
        <v>37</v>
      </c>
      <c r="H475">
        <v>11</v>
      </c>
      <c r="I475">
        <v>0</v>
      </c>
      <c r="J475">
        <v>6</v>
      </c>
      <c r="K475">
        <v>31</v>
      </c>
      <c r="L475">
        <v>2</v>
      </c>
      <c r="M475">
        <v>0</v>
      </c>
      <c r="N475">
        <v>2</v>
      </c>
      <c r="O475">
        <v>9</v>
      </c>
      <c r="P475" s="3">
        <v>0.30599999999999999</v>
      </c>
      <c r="Q475" s="3">
        <v>0.33900000000000002</v>
      </c>
      <c r="R475" s="3">
        <v>0.28100000000000003</v>
      </c>
      <c r="S475">
        <v>23</v>
      </c>
      <c r="T475" s="4">
        <v>-8.6</v>
      </c>
      <c r="U475">
        <v>7</v>
      </c>
      <c r="V475">
        <v>4</v>
      </c>
      <c r="W475" s="4">
        <v>-8.6</v>
      </c>
      <c r="X475" s="4">
        <v>-1.1000000000000001</v>
      </c>
      <c r="Y475" s="4">
        <v>-0.7</v>
      </c>
      <c r="Z475" s="4">
        <v>-1.8</v>
      </c>
      <c r="AA475" s="4">
        <v>-1.6</v>
      </c>
      <c r="AB475">
        <v>0</v>
      </c>
      <c r="AC475">
        <v>0</v>
      </c>
      <c r="AD475" s="4">
        <v>0</v>
      </c>
      <c r="AE475" s="4">
        <v>2</v>
      </c>
      <c r="AF475" s="3">
        <f t="shared" si="28"/>
        <v>0.2904676258992806</v>
      </c>
      <c r="AG475" s="3">
        <f t="shared" si="29"/>
        <v>0.28749999999999998</v>
      </c>
      <c r="AH475" s="3">
        <f t="shared" si="30"/>
        <v>0.2904676258992806</v>
      </c>
      <c r="AI475" s="3">
        <f t="shared" si="31"/>
        <v>0.28889610389610387</v>
      </c>
    </row>
    <row r="476" spans="1:35" x14ac:dyDescent="0.2">
      <c r="A476" t="s">
        <v>98</v>
      </c>
      <c r="B476" t="s">
        <v>155</v>
      </c>
      <c r="C476">
        <v>44</v>
      </c>
      <c r="D476">
        <v>157</v>
      </c>
      <c r="E476">
        <v>154</v>
      </c>
      <c r="F476">
        <v>35</v>
      </c>
      <c r="G476">
        <v>27</v>
      </c>
      <c r="H476">
        <v>3</v>
      </c>
      <c r="I476">
        <v>0</v>
      </c>
      <c r="J476">
        <v>5</v>
      </c>
      <c r="K476">
        <v>2</v>
      </c>
      <c r="L476">
        <v>0</v>
      </c>
      <c r="M476">
        <v>1</v>
      </c>
      <c r="N476">
        <v>0</v>
      </c>
      <c r="O476">
        <v>2</v>
      </c>
      <c r="P476" s="3">
        <v>0.24199999999999999</v>
      </c>
      <c r="Q476" s="3">
        <v>0.34399999999999997</v>
      </c>
      <c r="R476" s="3">
        <v>0.252</v>
      </c>
      <c r="S476">
        <v>9</v>
      </c>
      <c r="T476" s="4">
        <v>-8.6999999999999993</v>
      </c>
      <c r="U476">
        <v>0</v>
      </c>
      <c r="V476">
        <v>0</v>
      </c>
      <c r="W476" s="4">
        <v>-8.6999999999999993</v>
      </c>
      <c r="X476" s="4">
        <v>0</v>
      </c>
      <c r="Y476" s="4">
        <v>-0.3</v>
      </c>
      <c r="Z476" s="4">
        <v>-0.3</v>
      </c>
      <c r="AA476" s="4">
        <v>-0.2</v>
      </c>
      <c r="AB476">
        <v>59</v>
      </c>
      <c r="AC476">
        <v>7</v>
      </c>
      <c r="AD476" s="4">
        <v>0.1</v>
      </c>
      <c r="AE476" s="4">
        <v>0</v>
      </c>
      <c r="AF476" s="3">
        <f t="shared" si="28"/>
        <v>0.25573248407643312</v>
      </c>
      <c r="AG476" s="3">
        <f t="shared" si="29"/>
        <v>0.25573248407643312</v>
      </c>
      <c r="AH476" s="3">
        <f t="shared" si="30"/>
        <v>0.25573248407643312</v>
      </c>
      <c r="AI476" s="3">
        <f t="shared" si="31"/>
        <v>0.25311688311688307</v>
      </c>
    </row>
    <row r="477" spans="1:35" x14ac:dyDescent="0.2">
      <c r="A477" t="s">
        <v>205</v>
      </c>
      <c r="B477" t="s">
        <v>493</v>
      </c>
      <c r="C477">
        <v>140</v>
      </c>
      <c r="D477">
        <v>596</v>
      </c>
      <c r="E477">
        <v>541</v>
      </c>
      <c r="F477">
        <v>137</v>
      </c>
      <c r="G477">
        <v>92</v>
      </c>
      <c r="H477">
        <v>30</v>
      </c>
      <c r="I477">
        <v>6</v>
      </c>
      <c r="J477">
        <v>9</v>
      </c>
      <c r="K477">
        <v>43</v>
      </c>
      <c r="L477">
        <v>0</v>
      </c>
      <c r="M477">
        <v>6</v>
      </c>
      <c r="N477">
        <v>6</v>
      </c>
      <c r="O477">
        <v>16</v>
      </c>
      <c r="P477" s="3">
        <v>0.312</v>
      </c>
      <c r="Q477" s="3">
        <v>0.38100000000000001</v>
      </c>
      <c r="R477" s="3">
        <v>0.30099999999999999</v>
      </c>
      <c r="S477">
        <v>59</v>
      </c>
      <c r="T477" s="4">
        <v>-8.8000000000000007</v>
      </c>
      <c r="U477">
        <v>92</v>
      </c>
      <c r="V477">
        <v>10</v>
      </c>
      <c r="W477" s="4">
        <v>-8.8000000000000007</v>
      </c>
      <c r="X477" s="4">
        <v>15.5</v>
      </c>
      <c r="Y477" s="4">
        <v>-1.2</v>
      </c>
      <c r="Z477" s="4">
        <v>14.3</v>
      </c>
      <c r="AA477" s="4">
        <v>-20</v>
      </c>
      <c r="AB477">
        <v>0</v>
      </c>
      <c r="AC477">
        <v>0</v>
      </c>
      <c r="AD477" s="4">
        <v>0</v>
      </c>
      <c r="AE477" s="4">
        <v>0.3</v>
      </c>
      <c r="AF477" s="3">
        <f t="shared" si="28"/>
        <v>0.30570469798657718</v>
      </c>
      <c r="AG477" s="3">
        <f t="shared" si="29"/>
        <v>0.30570469798657718</v>
      </c>
      <c r="AH477" s="3">
        <f t="shared" si="30"/>
        <v>0.30265780730897007</v>
      </c>
      <c r="AI477" s="3">
        <f t="shared" si="31"/>
        <v>0.30603896103896105</v>
      </c>
    </row>
    <row r="478" spans="1:35" x14ac:dyDescent="0.2">
      <c r="A478" t="s">
        <v>161</v>
      </c>
      <c r="B478" t="s">
        <v>561</v>
      </c>
      <c r="C478">
        <v>64</v>
      </c>
      <c r="D478">
        <v>265</v>
      </c>
      <c r="E478">
        <v>239</v>
      </c>
      <c r="F478">
        <v>54</v>
      </c>
      <c r="G478">
        <v>40</v>
      </c>
      <c r="H478">
        <v>7</v>
      </c>
      <c r="I478">
        <v>0</v>
      </c>
      <c r="J478">
        <v>7</v>
      </c>
      <c r="K478">
        <v>23</v>
      </c>
      <c r="L478">
        <v>0</v>
      </c>
      <c r="M478">
        <v>0</v>
      </c>
      <c r="N478">
        <v>3</v>
      </c>
      <c r="O478">
        <v>5</v>
      </c>
      <c r="P478" s="3">
        <v>0.29099999999999998</v>
      </c>
      <c r="Q478" s="3">
        <v>0.34300000000000003</v>
      </c>
      <c r="R478" s="3">
        <v>0.27800000000000002</v>
      </c>
      <c r="S478">
        <v>21</v>
      </c>
      <c r="T478" s="4">
        <v>-8.9</v>
      </c>
      <c r="U478">
        <v>0</v>
      </c>
      <c r="V478">
        <v>0</v>
      </c>
      <c r="W478" s="4">
        <v>-8.9</v>
      </c>
      <c r="X478" s="4">
        <v>0</v>
      </c>
      <c r="Y478" s="4">
        <v>-1.9</v>
      </c>
      <c r="Z478" s="4">
        <v>-1.9</v>
      </c>
      <c r="AA478" s="4">
        <v>-2.2000000000000002</v>
      </c>
      <c r="AB478">
        <v>0</v>
      </c>
      <c r="AC478">
        <v>0</v>
      </c>
      <c r="AD478" s="4">
        <v>0</v>
      </c>
      <c r="AE478" s="4">
        <v>2.6</v>
      </c>
      <c r="AF478" s="3">
        <f t="shared" si="28"/>
        <v>0.28245283018867923</v>
      </c>
      <c r="AG478" s="3">
        <f t="shared" si="29"/>
        <v>0.28245283018867923</v>
      </c>
      <c r="AH478" s="3">
        <f t="shared" si="30"/>
        <v>0.27929104477611938</v>
      </c>
      <c r="AI478" s="3">
        <f t="shared" si="31"/>
        <v>0.28142857142857142</v>
      </c>
    </row>
    <row r="479" spans="1:35" x14ac:dyDescent="0.2">
      <c r="A479" t="s">
        <v>195</v>
      </c>
      <c r="B479" t="s">
        <v>647</v>
      </c>
      <c r="C479">
        <v>38</v>
      </c>
      <c r="D479">
        <v>108</v>
      </c>
      <c r="E479">
        <v>95</v>
      </c>
      <c r="F479">
        <v>15</v>
      </c>
      <c r="G479">
        <v>13</v>
      </c>
      <c r="H479">
        <v>1</v>
      </c>
      <c r="I479">
        <v>0</v>
      </c>
      <c r="J479">
        <v>1</v>
      </c>
      <c r="K479">
        <v>12</v>
      </c>
      <c r="L479">
        <v>0</v>
      </c>
      <c r="M479">
        <v>1</v>
      </c>
      <c r="N479">
        <v>0</v>
      </c>
      <c r="O479">
        <v>4</v>
      </c>
      <c r="P479" s="3">
        <v>0.25900000000000001</v>
      </c>
      <c r="Q479" s="3">
        <v>0.2</v>
      </c>
      <c r="R479" s="3">
        <v>0.219</v>
      </c>
      <c r="S479">
        <v>3</v>
      </c>
      <c r="T479" s="4">
        <v>-8.9</v>
      </c>
      <c r="U479">
        <v>2</v>
      </c>
      <c r="V479">
        <v>1</v>
      </c>
      <c r="W479" s="4">
        <v>-8.9</v>
      </c>
      <c r="X479" s="4">
        <v>-0.3</v>
      </c>
      <c r="Y479" s="4">
        <v>-0.7</v>
      </c>
      <c r="Z479" s="4">
        <v>-1.1000000000000001</v>
      </c>
      <c r="AA479" s="4">
        <v>0.1</v>
      </c>
      <c r="AB479">
        <v>0</v>
      </c>
      <c r="AC479">
        <v>0</v>
      </c>
      <c r="AD479" s="4">
        <v>0</v>
      </c>
      <c r="AE479" s="4">
        <v>0.7</v>
      </c>
      <c r="AF479" s="3">
        <f t="shared" si="28"/>
        <v>0.22268518518518518</v>
      </c>
      <c r="AG479" s="3">
        <f t="shared" si="29"/>
        <v>0.22268518518518518</v>
      </c>
      <c r="AH479" s="3">
        <f t="shared" si="30"/>
        <v>0.22268518518518518</v>
      </c>
      <c r="AI479" s="3">
        <f t="shared" si="31"/>
        <v>0.2162987012987013</v>
      </c>
    </row>
    <row r="480" spans="1:35" x14ac:dyDescent="0.2">
      <c r="A480" t="s">
        <v>157</v>
      </c>
      <c r="B480" t="s">
        <v>511</v>
      </c>
      <c r="C480">
        <v>125</v>
      </c>
      <c r="D480">
        <v>495</v>
      </c>
      <c r="E480">
        <v>447</v>
      </c>
      <c r="F480">
        <v>108</v>
      </c>
      <c r="G480">
        <v>79</v>
      </c>
      <c r="H480">
        <v>14</v>
      </c>
      <c r="I480">
        <v>1</v>
      </c>
      <c r="J480">
        <v>14</v>
      </c>
      <c r="K480">
        <v>42</v>
      </c>
      <c r="L480">
        <v>0</v>
      </c>
      <c r="M480">
        <v>2</v>
      </c>
      <c r="N480">
        <v>4</v>
      </c>
      <c r="O480">
        <v>11</v>
      </c>
      <c r="P480" s="3">
        <v>0.307</v>
      </c>
      <c r="Q480" s="3">
        <v>0.371</v>
      </c>
      <c r="R480" s="3">
        <v>0.29599999999999999</v>
      </c>
      <c r="S480">
        <v>47</v>
      </c>
      <c r="T480" s="4">
        <v>-9.1</v>
      </c>
      <c r="U480">
        <v>3</v>
      </c>
      <c r="V480">
        <v>2</v>
      </c>
      <c r="W480" s="4">
        <v>-9.1</v>
      </c>
      <c r="X480" s="4">
        <v>-1.9</v>
      </c>
      <c r="Y480" s="4">
        <v>-2.7</v>
      </c>
      <c r="Z480" s="4">
        <v>-4.5</v>
      </c>
      <c r="AA480" s="4">
        <v>0.9</v>
      </c>
      <c r="AB480">
        <v>0</v>
      </c>
      <c r="AC480">
        <v>0</v>
      </c>
      <c r="AD480" s="4">
        <v>0</v>
      </c>
      <c r="AE480" s="4">
        <v>0</v>
      </c>
      <c r="AF480" s="3">
        <f t="shared" si="28"/>
        <v>0.30101010101010101</v>
      </c>
      <c r="AG480" s="3">
        <f t="shared" si="29"/>
        <v>0.30101010101010101</v>
      </c>
      <c r="AH480" s="3">
        <f t="shared" si="30"/>
        <v>0.29859719438877758</v>
      </c>
      <c r="AI480" s="3">
        <f t="shared" si="31"/>
        <v>0.29987012987012984</v>
      </c>
    </row>
    <row r="481" spans="1:35" x14ac:dyDescent="0.2">
      <c r="A481" t="s">
        <v>183</v>
      </c>
      <c r="B481" t="s">
        <v>592</v>
      </c>
      <c r="C481">
        <v>67</v>
      </c>
      <c r="D481">
        <v>213</v>
      </c>
      <c r="E481">
        <v>190</v>
      </c>
      <c r="F481">
        <v>43</v>
      </c>
      <c r="G481">
        <v>31</v>
      </c>
      <c r="H481">
        <v>9</v>
      </c>
      <c r="I481">
        <v>0</v>
      </c>
      <c r="J481">
        <v>3</v>
      </c>
      <c r="K481">
        <v>16</v>
      </c>
      <c r="L481">
        <v>0</v>
      </c>
      <c r="M481">
        <v>2</v>
      </c>
      <c r="N481">
        <v>5</v>
      </c>
      <c r="O481">
        <v>4</v>
      </c>
      <c r="P481" s="3">
        <v>0.28599999999999998</v>
      </c>
      <c r="Q481" s="3">
        <v>0.32100000000000001</v>
      </c>
      <c r="R481" s="3">
        <v>0.26700000000000002</v>
      </c>
      <c r="S481">
        <v>15</v>
      </c>
      <c r="T481" s="4">
        <v>-9.1</v>
      </c>
      <c r="U481">
        <v>4</v>
      </c>
      <c r="V481">
        <v>1</v>
      </c>
      <c r="W481" s="4">
        <v>-9.1</v>
      </c>
      <c r="X481" s="4">
        <v>-0.2</v>
      </c>
      <c r="Y481" s="4">
        <v>-2.6</v>
      </c>
      <c r="Z481" s="4">
        <v>-2.8</v>
      </c>
      <c r="AA481" s="4">
        <v>-1.5</v>
      </c>
      <c r="AB481">
        <v>0</v>
      </c>
      <c r="AC481">
        <v>0</v>
      </c>
      <c r="AD481" s="4">
        <v>0</v>
      </c>
      <c r="AE481" s="4">
        <v>0</v>
      </c>
      <c r="AF481" s="3">
        <f t="shared" si="28"/>
        <v>0.27112676056338031</v>
      </c>
      <c r="AG481" s="3">
        <f t="shared" si="29"/>
        <v>0.27112676056338031</v>
      </c>
      <c r="AH481" s="3">
        <f t="shared" si="30"/>
        <v>0.26490825688073394</v>
      </c>
      <c r="AI481" s="3">
        <f t="shared" si="31"/>
        <v>0.27136363636363631</v>
      </c>
    </row>
    <row r="482" spans="1:35" x14ac:dyDescent="0.2">
      <c r="A482" t="s">
        <v>197</v>
      </c>
      <c r="B482" t="s">
        <v>505</v>
      </c>
      <c r="C482">
        <v>136</v>
      </c>
      <c r="D482">
        <v>539</v>
      </c>
      <c r="E482">
        <v>493</v>
      </c>
      <c r="F482">
        <v>121</v>
      </c>
      <c r="G482">
        <v>84</v>
      </c>
      <c r="H482">
        <v>20</v>
      </c>
      <c r="I482">
        <v>3</v>
      </c>
      <c r="J482">
        <v>14</v>
      </c>
      <c r="K482">
        <v>31</v>
      </c>
      <c r="L482">
        <v>0</v>
      </c>
      <c r="M482">
        <v>11</v>
      </c>
      <c r="N482">
        <v>4</v>
      </c>
      <c r="O482">
        <v>3</v>
      </c>
      <c r="P482" s="3">
        <v>0.30199999999999999</v>
      </c>
      <c r="Q482" s="3">
        <v>0.38300000000000001</v>
      </c>
      <c r="R482" s="3">
        <v>0.29799999999999999</v>
      </c>
      <c r="S482">
        <v>52</v>
      </c>
      <c r="T482" s="4">
        <v>-9.1999999999999993</v>
      </c>
      <c r="U482">
        <v>26</v>
      </c>
      <c r="V482">
        <v>6</v>
      </c>
      <c r="W482" s="4">
        <v>-9.1999999999999993</v>
      </c>
      <c r="X482" s="4">
        <v>1.7</v>
      </c>
      <c r="Y482" s="4">
        <v>-3.4</v>
      </c>
      <c r="Z482" s="4">
        <v>-1.8</v>
      </c>
      <c r="AA482" s="4">
        <v>12.3</v>
      </c>
      <c r="AB482">
        <v>0</v>
      </c>
      <c r="AC482">
        <v>0</v>
      </c>
      <c r="AD482" s="4">
        <v>0</v>
      </c>
      <c r="AE482" s="4">
        <v>5.8</v>
      </c>
      <c r="AF482" s="3">
        <f t="shared" si="28"/>
        <v>0.30204081632653063</v>
      </c>
      <c r="AG482" s="3">
        <f t="shared" si="29"/>
        <v>0.30204081632653063</v>
      </c>
      <c r="AH482" s="3">
        <f t="shared" si="30"/>
        <v>0.29981583793738492</v>
      </c>
      <c r="AI482" s="3">
        <f t="shared" si="31"/>
        <v>0.3008441558441558</v>
      </c>
    </row>
    <row r="483" spans="1:35" x14ac:dyDescent="0.2">
      <c r="A483" t="s">
        <v>98</v>
      </c>
      <c r="B483" t="s">
        <v>145</v>
      </c>
      <c r="C483">
        <v>94</v>
      </c>
      <c r="D483">
        <v>362</v>
      </c>
      <c r="E483">
        <v>330</v>
      </c>
      <c r="F483">
        <v>76</v>
      </c>
      <c r="G483">
        <v>54</v>
      </c>
      <c r="H483">
        <v>10</v>
      </c>
      <c r="I483">
        <v>0</v>
      </c>
      <c r="J483">
        <v>12</v>
      </c>
      <c r="K483">
        <v>28</v>
      </c>
      <c r="L483">
        <v>0</v>
      </c>
      <c r="M483">
        <v>1</v>
      </c>
      <c r="N483">
        <v>3</v>
      </c>
      <c r="O483">
        <v>13</v>
      </c>
      <c r="P483" s="3">
        <v>0.28999999999999998</v>
      </c>
      <c r="Q483" s="3">
        <v>0.37</v>
      </c>
      <c r="R483" s="3">
        <v>0.28699999999999998</v>
      </c>
      <c r="S483">
        <v>32</v>
      </c>
      <c r="T483" s="4">
        <v>-9.5</v>
      </c>
      <c r="U483">
        <v>1</v>
      </c>
      <c r="V483">
        <v>1</v>
      </c>
      <c r="W483" s="4">
        <v>-9.5</v>
      </c>
      <c r="X483" s="4">
        <v>-1.3</v>
      </c>
      <c r="Y483" s="4">
        <v>-1.1000000000000001</v>
      </c>
      <c r="Z483" s="4">
        <v>-2.4</v>
      </c>
      <c r="AA483" s="4">
        <v>-3.5</v>
      </c>
      <c r="AB483">
        <v>116</v>
      </c>
      <c r="AC483">
        <v>13</v>
      </c>
      <c r="AD483" s="4">
        <v>0.8</v>
      </c>
      <c r="AE483" s="4">
        <v>0</v>
      </c>
      <c r="AF483" s="3">
        <f t="shared" si="28"/>
        <v>0.29116022099447514</v>
      </c>
      <c r="AG483" s="3">
        <f t="shared" si="29"/>
        <v>0.29116022099447514</v>
      </c>
      <c r="AH483" s="3">
        <f t="shared" si="30"/>
        <v>0.28876712328767123</v>
      </c>
      <c r="AI483" s="3">
        <f t="shared" si="31"/>
        <v>0.2896103896103896</v>
      </c>
    </row>
    <row r="484" spans="1:35" x14ac:dyDescent="0.2">
      <c r="A484" t="s">
        <v>98</v>
      </c>
      <c r="B484" t="s">
        <v>146</v>
      </c>
      <c r="C484">
        <v>58</v>
      </c>
      <c r="D484">
        <v>167</v>
      </c>
      <c r="E484">
        <v>152</v>
      </c>
      <c r="F484">
        <v>28</v>
      </c>
      <c r="G484">
        <v>20</v>
      </c>
      <c r="H484">
        <v>3</v>
      </c>
      <c r="I484">
        <v>0</v>
      </c>
      <c r="J484">
        <v>5</v>
      </c>
      <c r="K484">
        <v>15</v>
      </c>
      <c r="L484">
        <v>0</v>
      </c>
      <c r="M484">
        <v>0</v>
      </c>
      <c r="N484">
        <v>0</v>
      </c>
      <c r="O484">
        <v>6</v>
      </c>
      <c r="P484" s="3">
        <v>0.25700000000000001</v>
      </c>
      <c r="Q484" s="3">
        <v>0.30299999999999999</v>
      </c>
      <c r="R484" s="3">
        <v>0.249</v>
      </c>
      <c r="S484">
        <v>9</v>
      </c>
      <c r="T484" s="4">
        <v>-9.6</v>
      </c>
      <c r="U484">
        <v>3</v>
      </c>
      <c r="V484">
        <v>0</v>
      </c>
      <c r="W484" s="4">
        <v>-9.6</v>
      </c>
      <c r="X484" s="4">
        <v>0.3</v>
      </c>
      <c r="Y484" s="4">
        <v>-1.9</v>
      </c>
      <c r="Z484" s="4">
        <v>-1.6</v>
      </c>
      <c r="AA484" s="4">
        <v>-2.2999999999999998</v>
      </c>
      <c r="AB484">
        <v>48</v>
      </c>
      <c r="AC484">
        <v>8</v>
      </c>
      <c r="AD484" s="4">
        <v>0.5</v>
      </c>
      <c r="AE484" s="4">
        <v>0.3</v>
      </c>
      <c r="AF484" s="3">
        <f t="shared" si="28"/>
        <v>0.25299401197604793</v>
      </c>
      <c r="AG484" s="3">
        <f t="shared" si="29"/>
        <v>0.25299401197604793</v>
      </c>
      <c r="AH484" s="3">
        <f t="shared" si="30"/>
        <v>0.25299401197604793</v>
      </c>
      <c r="AI484" s="3">
        <f t="shared" si="31"/>
        <v>0.24857142857142858</v>
      </c>
    </row>
    <row r="485" spans="1:35" x14ac:dyDescent="0.2">
      <c r="A485" t="s">
        <v>197</v>
      </c>
      <c r="B485" t="s">
        <v>648</v>
      </c>
      <c r="C485">
        <v>51</v>
      </c>
      <c r="D485">
        <v>115</v>
      </c>
      <c r="E485">
        <v>107</v>
      </c>
      <c r="F485">
        <v>18</v>
      </c>
      <c r="G485">
        <v>13</v>
      </c>
      <c r="H485">
        <v>2</v>
      </c>
      <c r="I485">
        <v>1</v>
      </c>
      <c r="J485">
        <v>2</v>
      </c>
      <c r="K485">
        <v>8</v>
      </c>
      <c r="L485">
        <v>0</v>
      </c>
      <c r="M485">
        <v>0</v>
      </c>
      <c r="N485">
        <v>0</v>
      </c>
      <c r="O485">
        <v>1</v>
      </c>
      <c r="P485" s="3">
        <v>0.22600000000000001</v>
      </c>
      <c r="Q485" s="3">
        <v>0.26200000000000001</v>
      </c>
      <c r="R485" s="3">
        <v>0.217</v>
      </c>
      <c r="S485">
        <v>3</v>
      </c>
      <c r="T485" s="4">
        <v>-9.6</v>
      </c>
      <c r="U485">
        <v>8</v>
      </c>
      <c r="V485">
        <v>1</v>
      </c>
      <c r="W485" s="4">
        <v>-9.6</v>
      </c>
      <c r="X485" s="4">
        <v>1.2</v>
      </c>
      <c r="Y485" s="4">
        <v>0.7</v>
      </c>
      <c r="Z485" s="4">
        <v>1.9</v>
      </c>
      <c r="AA485" s="4">
        <v>2.2999999999999998</v>
      </c>
      <c r="AB485">
        <v>0</v>
      </c>
      <c r="AC485">
        <v>0</v>
      </c>
      <c r="AD485" s="4">
        <v>0</v>
      </c>
      <c r="AE485" s="4">
        <v>-1</v>
      </c>
      <c r="AF485" s="3">
        <f t="shared" si="28"/>
        <v>0.22086956521739132</v>
      </c>
      <c r="AG485" s="3">
        <f t="shared" si="29"/>
        <v>0.22086956521739132</v>
      </c>
      <c r="AH485" s="3">
        <f t="shared" si="30"/>
        <v>0.22086956521739132</v>
      </c>
      <c r="AI485" s="3">
        <f t="shared" si="31"/>
        <v>0.21714285714285717</v>
      </c>
    </row>
    <row r="486" spans="1:35" x14ac:dyDescent="0.2">
      <c r="A486" t="s">
        <v>182</v>
      </c>
      <c r="B486" t="s">
        <v>528</v>
      </c>
      <c r="C486">
        <v>106</v>
      </c>
      <c r="D486">
        <v>430</v>
      </c>
      <c r="E486">
        <v>388</v>
      </c>
      <c r="F486">
        <v>92</v>
      </c>
      <c r="G486">
        <v>66</v>
      </c>
      <c r="H486">
        <v>14</v>
      </c>
      <c r="I486">
        <v>1</v>
      </c>
      <c r="J486">
        <v>11</v>
      </c>
      <c r="K486">
        <v>36</v>
      </c>
      <c r="L486">
        <v>0</v>
      </c>
      <c r="M486">
        <v>2</v>
      </c>
      <c r="N486">
        <v>4</v>
      </c>
      <c r="O486">
        <v>15</v>
      </c>
      <c r="P486" s="3">
        <v>0.30199999999999999</v>
      </c>
      <c r="Q486" s="3">
        <v>0.36299999999999999</v>
      </c>
      <c r="R486" s="3">
        <v>0.29099999999999998</v>
      </c>
      <c r="S486">
        <v>39</v>
      </c>
      <c r="T486" s="4">
        <v>-9.8000000000000007</v>
      </c>
      <c r="U486">
        <v>1</v>
      </c>
      <c r="V486">
        <v>3</v>
      </c>
      <c r="W486" s="4">
        <v>-9.8000000000000007</v>
      </c>
      <c r="X486" s="4">
        <v>-2.6</v>
      </c>
      <c r="Y486" s="4">
        <v>-0.3</v>
      </c>
      <c r="Z486" s="4">
        <v>-2.9</v>
      </c>
      <c r="AA486" s="4">
        <v>0.6</v>
      </c>
      <c r="AB486">
        <v>0</v>
      </c>
      <c r="AC486">
        <v>0</v>
      </c>
      <c r="AD486" s="4">
        <v>0</v>
      </c>
      <c r="AE486" s="4">
        <v>0</v>
      </c>
      <c r="AF486" s="3">
        <f t="shared" si="28"/>
        <v>0.29558139534883721</v>
      </c>
      <c r="AG486" s="3">
        <f t="shared" si="29"/>
        <v>0.29558139534883721</v>
      </c>
      <c r="AH486" s="3">
        <f t="shared" si="30"/>
        <v>0.29285714285714287</v>
      </c>
      <c r="AI486" s="3">
        <f t="shared" si="31"/>
        <v>0.29435064935064931</v>
      </c>
    </row>
    <row r="487" spans="1:35" x14ac:dyDescent="0.2">
      <c r="A487" t="s">
        <v>157</v>
      </c>
      <c r="B487" t="s">
        <v>504</v>
      </c>
      <c r="C487">
        <v>148</v>
      </c>
      <c r="D487">
        <v>575</v>
      </c>
      <c r="E487">
        <v>539</v>
      </c>
      <c r="F487">
        <v>142</v>
      </c>
      <c r="G487">
        <v>107</v>
      </c>
      <c r="H487">
        <v>17</v>
      </c>
      <c r="I487">
        <v>1</v>
      </c>
      <c r="J487">
        <v>17</v>
      </c>
      <c r="K487">
        <v>33</v>
      </c>
      <c r="L487">
        <v>3</v>
      </c>
      <c r="M487">
        <v>0</v>
      </c>
      <c r="N487">
        <v>3</v>
      </c>
      <c r="O487">
        <v>11</v>
      </c>
      <c r="P487" s="3">
        <v>0.30399999999999999</v>
      </c>
      <c r="Q487" s="3">
        <v>0.39300000000000002</v>
      </c>
      <c r="R487" s="3">
        <v>0.29799999999999999</v>
      </c>
      <c r="S487">
        <v>56</v>
      </c>
      <c r="T487" s="4">
        <v>-9.8000000000000007</v>
      </c>
      <c r="U487">
        <v>2</v>
      </c>
      <c r="V487">
        <v>2</v>
      </c>
      <c r="W487" s="4">
        <v>-9.8000000000000007</v>
      </c>
      <c r="X487" s="4">
        <v>-2.2999999999999998</v>
      </c>
      <c r="Y487" s="4">
        <v>-2.6</v>
      </c>
      <c r="Z487" s="4">
        <v>-4.9000000000000004</v>
      </c>
      <c r="AA487" s="4">
        <v>2.2000000000000002</v>
      </c>
      <c r="AB487">
        <v>0</v>
      </c>
      <c r="AC487">
        <v>0</v>
      </c>
      <c r="AD487" s="4">
        <v>0</v>
      </c>
      <c r="AE487" s="4">
        <v>0</v>
      </c>
      <c r="AF487" s="3">
        <f t="shared" si="28"/>
        <v>0.30652173913043473</v>
      </c>
      <c r="AG487" s="3">
        <f t="shared" si="29"/>
        <v>0.30445804195804199</v>
      </c>
      <c r="AH487" s="3">
        <f t="shared" si="30"/>
        <v>0.30652173913043473</v>
      </c>
      <c r="AI487" s="3">
        <f t="shared" si="31"/>
        <v>0.30525974025974029</v>
      </c>
    </row>
    <row r="488" spans="1:35" x14ac:dyDescent="0.2">
      <c r="A488" t="s">
        <v>197</v>
      </c>
      <c r="B488" t="s">
        <v>499</v>
      </c>
      <c r="C488">
        <v>145</v>
      </c>
      <c r="D488">
        <v>609</v>
      </c>
      <c r="E488">
        <v>551</v>
      </c>
      <c r="F488">
        <v>135</v>
      </c>
      <c r="G488">
        <v>96</v>
      </c>
      <c r="H488">
        <v>23</v>
      </c>
      <c r="I488">
        <v>2</v>
      </c>
      <c r="J488">
        <v>14</v>
      </c>
      <c r="K488">
        <v>47</v>
      </c>
      <c r="L488">
        <v>0</v>
      </c>
      <c r="M488">
        <v>8</v>
      </c>
      <c r="N488">
        <v>3</v>
      </c>
      <c r="O488">
        <v>11</v>
      </c>
      <c r="P488" s="3">
        <v>0.312</v>
      </c>
      <c r="Q488" s="3">
        <v>0.37</v>
      </c>
      <c r="R488" s="3">
        <v>0.29899999999999999</v>
      </c>
      <c r="S488">
        <v>60</v>
      </c>
      <c r="T488" s="4">
        <v>-9.8000000000000007</v>
      </c>
      <c r="U488">
        <v>67</v>
      </c>
      <c r="V488">
        <v>6</v>
      </c>
      <c r="W488" s="4">
        <v>-9.8000000000000007</v>
      </c>
      <c r="X488" s="4">
        <v>11.3</v>
      </c>
      <c r="Y488" s="4">
        <v>0.6</v>
      </c>
      <c r="Z488" s="4">
        <v>11.8</v>
      </c>
      <c r="AA488" s="4">
        <v>-2.5</v>
      </c>
      <c r="AB488">
        <v>0</v>
      </c>
      <c r="AC488">
        <v>0</v>
      </c>
      <c r="AD488" s="4">
        <v>0</v>
      </c>
      <c r="AE488" s="4">
        <v>1.3</v>
      </c>
      <c r="AF488" s="3">
        <f t="shared" si="28"/>
        <v>0.3035303776683087</v>
      </c>
      <c r="AG488" s="3">
        <f t="shared" si="29"/>
        <v>0.3035303776683087</v>
      </c>
      <c r="AH488" s="3">
        <f t="shared" si="30"/>
        <v>0.3020424836601307</v>
      </c>
      <c r="AI488" s="3">
        <f t="shared" si="31"/>
        <v>0.30246753246753244</v>
      </c>
    </row>
    <row r="489" spans="1:35" x14ac:dyDescent="0.2">
      <c r="A489" t="s">
        <v>197</v>
      </c>
      <c r="B489" t="s">
        <v>513</v>
      </c>
      <c r="C489">
        <v>136</v>
      </c>
      <c r="D489">
        <v>518</v>
      </c>
      <c r="E489">
        <v>473</v>
      </c>
      <c r="F489">
        <v>111</v>
      </c>
      <c r="G489">
        <v>69</v>
      </c>
      <c r="H489">
        <v>23</v>
      </c>
      <c r="I489">
        <v>4</v>
      </c>
      <c r="J489">
        <v>15</v>
      </c>
      <c r="K489">
        <v>38</v>
      </c>
      <c r="L489">
        <v>0</v>
      </c>
      <c r="M489">
        <v>2</v>
      </c>
      <c r="N489">
        <v>5</v>
      </c>
      <c r="O489">
        <v>13</v>
      </c>
      <c r="P489" s="3">
        <v>0.29199999999999998</v>
      </c>
      <c r="Q489" s="3">
        <v>0.39500000000000002</v>
      </c>
      <c r="R489" s="3">
        <v>0.29499999999999998</v>
      </c>
      <c r="S489">
        <v>49</v>
      </c>
      <c r="T489" s="4">
        <v>-9.9</v>
      </c>
      <c r="U489">
        <v>4</v>
      </c>
      <c r="V489">
        <v>2</v>
      </c>
      <c r="W489" s="4">
        <v>-9.9</v>
      </c>
      <c r="X489" s="4">
        <v>-1.5</v>
      </c>
      <c r="Y489" s="4">
        <v>-3.7</v>
      </c>
      <c r="Z489" s="4">
        <v>-5.2</v>
      </c>
      <c r="AA489" s="4">
        <v>9.1999999999999993</v>
      </c>
      <c r="AB489">
        <v>0</v>
      </c>
      <c r="AC489">
        <v>0</v>
      </c>
      <c r="AD489" s="4">
        <v>0</v>
      </c>
      <c r="AE489" s="4">
        <v>0.2</v>
      </c>
      <c r="AF489" s="3">
        <f t="shared" si="28"/>
        <v>0.29971042471042469</v>
      </c>
      <c r="AG489" s="3">
        <f t="shared" si="29"/>
        <v>0.29971042471042469</v>
      </c>
      <c r="AH489" s="3">
        <f t="shared" si="30"/>
        <v>0.29684512428298276</v>
      </c>
      <c r="AI489" s="3">
        <f t="shared" si="31"/>
        <v>0.29889610389610388</v>
      </c>
    </row>
    <row r="490" spans="1:35" x14ac:dyDescent="0.2">
      <c r="A490" t="s">
        <v>157</v>
      </c>
      <c r="B490" t="s">
        <v>566</v>
      </c>
      <c r="C490">
        <v>91</v>
      </c>
      <c r="D490">
        <v>289</v>
      </c>
      <c r="E490">
        <v>268</v>
      </c>
      <c r="F490">
        <v>67</v>
      </c>
      <c r="G490">
        <v>49</v>
      </c>
      <c r="H490">
        <v>15</v>
      </c>
      <c r="I490">
        <v>0</v>
      </c>
      <c r="J490">
        <v>3</v>
      </c>
      <c r="K490">
        <v>18</v>
      </c>
      <c r="L490">
        <v>2</v>
      </c>
      <c r="M490">
        <v>2</v>
      </c>
      <c r="N490">
        <v>1</v>
      </c>
      <c r="O490">
        <v>5</v>
      </c>
      <c r="P490" s="3">
        <v>0.30099999999999999</v>
      </c>
      <c r="Q490" s="3">
        <v>0.34</v>
      </c>
      <c r="R490" s="3">
        <v>0.27700000000000002</v>
      </c>
      <c r="S490">
        <v>23</v>
      </c>
      <c r="T490" s="4">
        <v>-10</v>
      </c>
      <c r="U490">
        <v>0</v>
      </c>
      <c r="V490">
        <v>0</v>
      </c>
      <c r="W490" s="4">
        <v>-10</v>
      </c>
      <c r="X490" s="4">
        <v>0</v>
      </c>
      <c r="Y490" s="4">
        <v>-0.2</v>
      </c>
      <c r="Z490" s="4">
        <v>-0.2</v>
      </c>
      <c r="AA490" s="4">
        <v>2.8</v>
      </c>
      <c r="AB490">
        <v>0</v>
      </c>
      <c r="AC490">
        <v>0</v>
      </c>
      <c r="AD490" s="4">
        <v>0</v>
      </c>
      <c r="AE490" s="4">
        <v>0</v>
      </c>
      <c r="AF490" s="3">
        <f t="shared" si="28"/>
        <v>0.28667820069204153</v>
      </c>
      <c r="AG490" s="3">
        <f t="shared" si="29"/>
        <v>0.28379790940766553</v>
      </c>
      <c r="AH490" s="3">
        <f t="shared" si="30"/>
        <v>0.28767361111111112</v>
      </c>
      <c r="AI490" s="3">
        <f t="shared" si="31"/>
        <v>0.28629870129870127</v>
      </c>
    </row>
    <row r="491" spans="1:35" x14ac:dyDescent="0.2">
      <c r="A491" t="s">
        <v>183</v>
      </c>
      <c r="B491" t="s">
        <v>512</v>
      </c>
      <c r="C491">
        <v>149</v>
      </c>
      <c r="D491">
        <v>540</v>
      </c>
      <c r="E491">
        <v>504</v>
      </c>
      <c r="F491">
        <v>132</v>
      </c>
      <c r="G491">
        <v>94</v>
      </c>
      <c r="H491">
        <v>24</v>
      </c>
      <c r="I491">
        <v>6</v>
      </c>
      <c r="J491">
        <v>8</v>
      </c>
      <c r="K491">
        <v>26</v>
      </c>
      <c r="L491">
        <v>0</v>
      </c>
      <c r="M491">
        <v>6</v>
      </c>
      <c r="N491">
        <v>4</v>
      </c>
      <c r="O491">
        <v>6</v>
      </c>
      <c r="P491" s="3">
        <v>0.30399999999999999</v>
      </c>
      <c r="Q491" s="3">
        <v>0.38100000000000001</v>
      </c>
      <c r="R491" s="3">
        <v>0.29599999999999999</v>
      </c>
      <c r="S491">
        <v>52</v>
      </c>
      <c r="T491" s="4">
        <v>-10.1</v>
      </c>
      <c r="U491">
        <v>10</v>
      </c>
      <c r="V491">
        <v>1</v>
      </c>
      <c r="W491" s="4">
        <v>-10.1</v>
      </c>
      <c r="X491" s="4">
        <v>0.3</v>
      </c>
      <c r="Y491" s="4">
        <v>-1.8</v>
      </c>
      <c r="Z491" s="4">
        <v>-1.5</v>
      </c>
      <c r="AA491" s="4">
        <v>12</v>
      </c>
      <c r="AB491">
        <v>0</v>
      </c>
      <c r="AC491">
        <v>0</v>
      </c>
      <c r="AD491" s="4">
        <v>0</v>
      </c>
      <c r="AE491" s="4">
        <v>0</v>
      </c>
      <c r="AF491" s="3">
        <f t="shared" si="28"/>
        <v>0.30111111111111111</v>
      </c>
      <c r="AG491" s="3">
        <f t="shared" si="29"/>
        <v>0.30111111111111111</v>
      </c>
      <c r="AH491" s="3">
        <f t="shared" si="30"/>
        <v>0.2988970588235294</v>
      </c>
      <c r="AI491" s="3">
        <f t="shared" si="31"/>
        <v>0.30136363636363639</v>
      </c>
    </row>
    <row r="492" spans="1:35" x14ac:dyDescent="0.2">
      <c r="A492" t="s">
        <v>157</v>
      </c>
      <c r="B492" t="s">
        <v>587</v>
      </c>
      <c r="C492">
        <v>59</v>
      </c>
      <c r="D492">
        <v>248</v>
      </c>
      <c r="E492">
        <v>233</v>
      </c>
      <c r="F492">
        <v>49</v>
      </c>
      <c r="G492">
        <v>30</v>
      </c>
      <c r="H492">
        <v>10</v>
      </c>
      <c r="I492">
        <v>1</v>
      </c>
      <c r="J492">
        <v>8</v>
      </c>
      <c r="K492">
        <v>13</v>
      </c>
      <c r="L492">
        <v>0</v>
      </c>
      <c r="M492">
        <v>2</v>
      </c>
      <c r="N492">
        <v>0</v>
      </c>
      <c r="O492">
        <v>4</v>
      </c>
      <c r="P492" s="3">
        <v>0.25800000000000001</v>
      </c>
      <c r="Q492" s="3">
        <v>0.36499999999999999</v>
      </c>
      <c r="R492" s="3">
        <v>0.26900000000000002</v>
      </c>
      <c r="S492">
        <v>18</v>
      </c>
      <c r="T492" s="4">
        <v>-10.1</v>
      </c>
      <c r="U492">
        <v>18</v>
      </c>
      <c r="V492">
        <v>3</v>
      </c>
      <c r="W492" s="4">
        <v>-10.1</v>
      </c>
      <c r="X492" s="4">
        <v>2.2999999999999998</v>
      </c>
      <c r="Y492" s="4">
        <v>-0.6</v>
      </c>
      <c r="Z492" s="4">
        <v>1.7</v>
      </c>
      <c r="AA492" s="4">
        <v>1.3</v>
      </c>
      <c r="AB492">
        <v>0</v>
      </c>
      <c r="AC492">
        <v>0</v>
      </c>
      <c r="AD492" s="4">
        <v>0</v>
      </c>
      <c r="AE492" s="4">
        <v>0</v>
      </c>
      <c r="AF492" s="3">
        <f t="shared" si="28"/>
        <v>0.27258064516129032</v>
      </c>
      <c r="AG492" s="3">
        <f t="shared" si="29"/>
        <v>0.27258064516129032</v>
      </c>
      <c r="AH492" s="3">
        <f t="shared" si="30"/>
        <v>0.27258064516129032</v>
      </c>
      <c r="AI492" s="3">
        <f t="shared" si="31"/>
        <v>0.26928571428571429</v>
      </c>
    </row>
    <row r="493" spans="1:35" x14ac:dyDescent="0.2">
      <c r="A493" t="s">
        <v>98</v>
      </c>
      <c r="B493" t="s">
        <v>123</v>
      </c>
      <c r="C493">
        <v>72</v>
      </c>
      <c r="D493">
        <v>257</v>
      </c>
      <c r="E493">
        <v>239</v>
      </c>
      <c r="F493">
        <v>52</v>
      </c>
      <c r="G493">
        <v>35</v>
      </c>
      <c r="H493">
        <v>7</v>
      </c>
      <c r="I493">
        <v>1</v>
      </c>
      <c r="J493">
        <v>9</v>
      </c>
      <c r="K493">
        <v>12</v>
      </c>
      <c r="L493">
        <v>0</v>
      </c>
      <c r="M493">
        <v>3</v>
      </c>
      <c r="N493">
        <v>3</v>
      </c>
      <c r="O493">
        <v>6</v>
      </c>
      <c r="P493" s="3">
        <v>0.26100000000000001</v>
      </c>
      <c r="Q493" s="3">
        <v>0.36799999999999999</v>
      </c>
      <c r="R493" s="3">
        <v>0.27</v>
      </c>
      <c r="S493">
        <v>19</v>
      </c>
      <c r="T493" s="4">
        <v>-10.3</v>
      </c>
      <c r="U493">
        <v>0</v>
      </c>
      <c r="V493">
        <v>0</v>
      </c>
      <c r="W493" s="4">
        <v>-10.3</v>
      </c>
      <c r="X493" s="4">
        <v>0</v>
      </c>
      <c r="Y493" s="4">
        <v>-2.2000000000000002</v>
      </c>
      <c r="Z493" s="4">
        <v>-2.2000000000000002</v>
      </c>
      <c r="AA493" s="4">
        <v>0.1</v>
      </c>
      <c r="AB493">
        <v>75</v>
      </c>
      <c r="AC493">
        <v>12</v>
      </c>
      <c r="AD493" s="4">
        <v>3.9</v>
      </c>
      <c r="AE493" s="4">
        <v>0</v>
      </c>
      <c r="AF493" s="3">
        <f t="shared" si="28"/>
        <v>0.27373540856031126</v>
      </c>
      <c r="AG493" s="3">
        <f t="shared" si="29"/>
        <v>0.27373540856031126</v>
      </c>
      <c r="AH493" s="3">
        <f t="shared" si="30"/>
        <v>0.27057692307692305</v>
      </c>
      <c r="AI493" s="3">
        <f t="shared" si="31"/>
        <v>0.27201298701298704</v>
      </c>
    </row>
    <row r="494" spans="1:35" x14ac:dyDescent="0.2">
      <c r="A494" t="s">
        <v>98</v>
      </c>
      <c r="B494" t="s">
        <v>131</v>
      </c>
      <c r="C494">
        <v>57</v>
      </c>
      <c r="D494">
        <v>184</v>
      </c>
      <c r="E494">
        <v>165</v>
      </c>
      <c r="F494">
        <v>33</v>
      </c>
      <c r="G494">
        <v>24</v>
      </c>
      <c r="H494">
        <v>7</v>
      </c>
      <c r="I494">
        <v>0</v>
      </c>
      <c r="J494">
        <v>2</v>
      </c>
      <c r="K494">
        <v>16</v>
      </c>
      <c r="L494">
        <v>0</v>
      </c>
      <c r="M494">
        <v>2</v>
      </c>
      <c r="N494">
        <v>1</v>
      </c>
      <c r="O494">
        <v>2</v>
      </c>
      <c r="P494" s="3">
        <v>0.27700000000000002</v>
      </c>
      <c r="Q494" s="3">
        <v>0.27900000000000003</v>
      </c>
      <c r="R494" s="3">
        <v>0.251</v>
      </c>
      <c r="S494">
        <v>10</v>
      </c>
      <c r="T494" s="4">
        <v>-10.3</v>
      </c>
      <c r="U494">
        <v>0</v>
      </c>
      <c r="V494">
        <v>0</v>
      </c>
      <c r="W494" s="4">
        <v>-10.3</v>
      </c>
      <c r="X494" s="4">
        <v>0</v>
      </c>
      <c r="Y494" s="4">
        <v>-0.8</v>
      </c>
      <c r="Z494" s="4">
        <v>-0.8</v>
      </c>
      <c r="AA494" s="4">
        <v>0.1</v>
      </c>
      <c r="AB494">
        <v>58</v>
      </c>
      <c r="AC494">
        <v>10</v>
      </c>
      <c r="AD494" s="4">
        <v>2.4</v>
      </c>
      <c r="AE494" s="4">
        <v>0.1</v>
      </c>
      <c r="AF494" s="3">
        <f t="shared" si="28"/>
        <v>0.25516304347826091</v>
      </c>
      <c r="AG494" s="3">
        <f t="shared" si="29"/>
        <v>0.25516304347826091</v>
      </c>
      <c r="AH494" s="3">
        <f t="shared" si="30"/>
        <v>0.2537837837837838</v>
      </c>
      <c r="AI494" s="3">
        <f t="shared" si="31"/>
        <v>0.25246753246753251</v>
      </c>
    </row>
    <row r="495" spans="1:35" x14ac:dyDescent="0.2">
      <c r="A495" t="s">
        <v>197</v>
      </c>
      <c r="B495" t="s">
        <v>573</v>
      </c>
      <c r="C495">
        <v>69</v>
      </c>
      <c r="D495">
        <v>281</v>
      </c>
      <c r="E495">
        <v>266</v>
      </c>
      <c r="F495">
        <v>60</v>
      </c>
      <c r="G495">
        <v>40</v>
      </c>
      <c r="H495">
        <v>8</v>
      </c>
      <c r="I495">
        <v>1</v>
      </c>
      <c r="J495">
        <v>11</v>
      </c>
      <c r="K495">
        <v>9</v>
      </c>
      <c r="L495">
        <v>1</v>
      </c>
      <c r="M495">
        <v>4</v>
      </c>
      <c r="N495">
        <v>2</v>
      </c>
      <c r="O495">
        <v>2</v>
      </c>
      <c r="P495" s="3">
        <v>0.26</v>
      </c>
      <c r="Q495" s="3">
        <v>0.38700000000000001</v>
      </c>
      <c r="R495" s="3">
        <v>0.27400000000000002</v>
      </c>
      <c r="S495">
        <v>22</v>
      </c>
      <c r="T495" s="4">
        <v>-10.3</v>
      </c>
      <c r="U495">
        <v>15</v>
      </c>
      <c r="V495">
        <v>2</v>
      </c>
      <c r="W495" s="4">
        <v>-10.3</v>
      </c>
      <c r="X495" s="4">
        <v>2</v>
      </c>
      <c r="Y495" s="4">
        <v>-1.2</v>
      </c>
      <c r="Z495" s="4">
        <v>0.8</v>
      </c>
      <c r="AA495" s="4">
        <v>5</v>
      </c>
      <c r="AB495">
        <v>0</v>
      </c>
      <c r="AC495">
        <v>0</v>
      </c>
      <c r="AD495" s="4">
        <v>0</v>
      </c>
      <c r="AE495" s="4">
        <v>-2.2999999999999998</v>
      </c>
      <c r="AF495" s="3">
        <f t="shared" si="28"/>
        <v>0.28007117437722423</v>
      </c>
      <c r="AG495" s="3">
        <f t="shared" si="29"/>
        <v>0.27857142857142858</v>
      </c>
      <c r="AH495" s="3">
        <f t="shared" si="30"/>
        <v>0.27907801418439715</v>
      </c>
      <c r="AI495" s="3">
        <f t="shared" si="31"/>
        <v>0.27759740259740256</v>
      </c>
    </row>
    <row r="496" spans="1:35" x14ac:dyDescent="0.2">
      <c r="A496" t="s">
        <v>98</v>
      </c>
      <c r="B496" t="s">
        <v>101</v>
      </c>
      <c r="C496">
        <v>126</v>
      </c>
      <c r="D496">
        <v>481</v>
      </c>
      <c r="E496">
        <v>447</v>
      </c>
      <c r="F496">
        <v>102</v>
      </c>
      <c r="G496">
        <v>66</v>
      </c>
      <c r="H496">
        <v>9</v>
      </c>
      <c r="I496">
        <v>1</v>
      </c>
      <c r="J496">
        <v>26</v>
      </c>
      <c r="K496">
        <v>19</v>
      </c>
      <c r="L496">
        <v>2</v>
      </c>
      <c r="M496">
        <v>8</v>
      </c>
      <c r="N496">
        <v>7</v>
      </c>
      <c r="O496">
        <v>14</v>
      </c>
      <c r="P496" s="3">
        <v>0.26800000000000002</v>
      </c>
      <c r="Q496" s="3">
        <v>0.42699999999999999</v>
      </c>
      <c r="R496" s="3">
        <v>0.29199999999999998</v>
      </c>
      <c r="S496">
        <v>44</v>
      </c>
      <c r="T496" s="4">
        <v>-10.6</v>
      </c>
      <c r="U496">
        <v>0</v>
      </c>
      <c r="V496">
        <v>0</v>
      </c>
      <c r="W496" s="4">
        <v>-10.6</v>
      </c>
      <c r="X496" s="4">
        <v>0</v>
      </c>
      <c r="Y496" s="4">
        <v>-3</v>
      </c>
      <c r="Z496" s="4">
        <v>-3</v>
      </c>
      <c r="AA496" s="4">
        <v>1.1000000000000001</v>
      </c>
      <c r="AB496">
        <v>139</v>
      </c>
      <c r="AC496">
        <v>19</v>
      </c>
      <c r="AD496" s="4">
        <v>10.9</v>
      </c>
      <c r="AE496" s="4">
        <v>0</v>
      </c>
      <c r="AF496" s="3">
        <f t="shared" si="28"/>
        <v>0.29760914760914758</v>
      </c>
      <c r="AG496" s="3">
        <f t="shared" si="29"/>
        <v>0.29592901878914407</v>
      </c>
      <c r="AH496" s="3">
        <f t="shared" si="30"/>
        <v>0.29454732510288062</v>
      </c>
      <c r="AI496" s="3">
        <f t="shared" si="31"/>
        <v>0.29525974025974022</v>
      </c>
    </row>
    <row r="497" spans="1:35" x14ac:dyDescent="0.2">
      <c r="A497" t="s">
        <v>161</v>
      </c>
      <c r="B497" t="s">
        <v>546</v>
      </c>
      <c r="C497">
        <v>123</v>
      </c>
      <c r="D497">
        <v>354</v>
      </c>
      <c r="E497">
        <v>332</v>
      </c>
      <c r="F497">
        <v>76</v>
      </c>
      <c r="G497">
        <v>53</v>
      </c>
      <c r="H497">
        <v>9</v>
      </c>
      <c r="I497">
        <v>0</v>
      </c>
      <c r="J497">
        <v>14</v>
      </c>
      <c r="K497">
        <v>18</v>
      </c>
      <c r="L497">
        <v>1</v>
      </c>
      <c r="M497">
        <v>3</v>
      </c>
      <c r="N497">
        <v>1</v>
      </c>
      <c r="O497">
        <v>10</v>
      </c>
      <c r="P497" s="3">
        <v>0.27400000000000002</v>
      </c>
      <c r="Q497" s="3">
        <v>0.38300000000000001</v>
      </c>
      <c r="R497" s="3">
        <v>0.28100000000000003</v>
      </c>
      <c r="S497">
        <v>29</v>
      </c>
      <c r="T497" s="4">
        <v>-10.8</v>
      </c>
      <c r="U497">
        <v>5</v>
      </c>
      <c r="V497">
        <v>1</v>
      </c>
      <c r="W497" s="4">
        <v>-10.8</v>
      </c>
      <c r="X497" s="4">
        <v>-0.2</v>
      </c>
      <c r="Y497" s="4">
        <v>-0.4</v>
      </c>
      <c r="Z497" s="4">
        <v>-0.6</v>
      </c>
      <c r="AA497" s="4">
        <v>1.1000000000000001</v>
      </c>
      <c r="AB497">
        <v>0</v>
      </c>
      <c r="AC497">
        <v>0</v>
      </c>
      <c r="AD497" s="4">
        <v>0</v>
      </c>
      <c r="AE497" s="4">
        <v>2.1</v>
      </c>
      <c r="AF497" s="3">
        <f t="shared" si="28"/>
        <v>0.28714689265536725</v>
      </c>
      <c r="AG497" s="3">
        <f t="shared" si="29"/>
        <v>0.28597733711048162</v>
      </c>
      <c r="AH497" s="3">
        <f t="shared" si="30"/>
        <v>0.28714689265536725</v>
      </c>
      <c r="AI497" s="3">
        <f t="shared" si="31"/>
        <v>0.2844805194805195</v>
      </c>
    </row>
    <row r="498" spans="1:35" x14ac:dyDescent="0.2">
      <c r="A498" t="s">
        <v>195</v>
      </c>
      <c r="B498" t="s">
        <v>529</v>
      </c>
      <c r="C498">
        <v>112</v>
      </c>
      <c r="D498">
        <v>482</v>
      </c>
      <c r="E498">
        <v>435</v>
      </c>
      <c r="F498">
        <v>106</v>
      </c>
      <c r="G498">
        <v>74</v>
      </c>
      <c r="H498">
        <v>18</v>
      </c>
      <c r="I498">
        <v>5</v>
      </c>
      <c r="J498">
        <v>9</v>
      </c>
      <c r="K498">
        <v>32</v>
      </c>
      <c r="L498">
        <v>3</v>
      </c>
      <c r="M498">
        <v>10</v>
      </c>
      <c r="N498">
        <v>5</v>
      </c>
      <c r="O498">
        <v>3</v>
      </c>
      <c r="P498" s="3">
        <v>0.307</v>
      </c>
      <c r="Q498" s="3">
        <v>0.37</v>
      </c>
      <c r="R498" s="3">
        <v>0.29099999999999998</v>
      </c>
      <c r="S498">
        <v>44</v>
      </c>
      <c r="T498" s="4">
        <v>-11</v>
      </c>
      <c r="U498">
        <v>26</v>
      </c>
      <c r="V498">
        <v>5</v>
      </c>
      <c r="W498" s="4">
        <v>-11</v>
      </c>
      <c r="X498" s="4">
        <v>2.2999999999999998</v>
      </c>
      <c r="Y498" s="4">
        <v>-4</v>
      </c>
      <c r="Z498" s="4">
        <v>-1.7</v>
      </c>
      <c r="AA498" s="4">
        <v>-7.7</v>
      </c>
      <c r="AB498">
        <v>0</v>
      </c>
      <c r="AC498">
        <v>0</v>
      </c>
      <c r="AD498" s="4">
        <v>0</v>
      </c>
      <c r="AE498" s="4">
        <v>1</v>
      </c>
      <c r="AF498" s="3">
        <f t="shared" si="28"/>
        <v>0.29979253112033194</v>
      </c>
      <c r="AG498" s="3">
        <f t="shared" si="29"/>
        <v>0.29728601252609604</v>
      </c>
      <c r="AH498" s="3">
        <f t="shared" si="30"/>
        <v>0.29855371900826444</v>
      </c>
      <c r="AI498" s="3">
        <f t="shared" si="31"/>
        <v>0.2995454545454545</v>
      </c>
    </row>
    <row r="499" spans="1:35" x14ac:dyDescent="0.2">
      <c r="A499" t="s">
        <v>157</v>
      </c>
      <c r="B499" t="s">
        <v>158</v>
      </c>
      <c r="C499">
        <v>147</v>
      </c>
      <c r="D499">
        <v>574</v>
      </c>
      <c r="E499">
        <v>537</v>
      </c>
      <c r="F499">
        <v>133</v>
      </c>
      <c r="G499">
        <v>85</v>
      </c>
      <c r="H499">
        <v>28</v>
      </c>
      <c r="I499">
        <v>3</v>
      </c>
      <c r="J499">
        <v>17</v>
      </c>
      <c r="K499">
        <v>30</v>
      </c>
      <c r="L499">
        <v>2</v>
      </c>
      <c r="M499">
        <v>3</v>
      </c>
      <c r="N499">
        <v>4</v>
      </c>
      <c r="O499">
        <v>17</v>
      </c>
      <c r="P499" s="3">
        <v>0.28899999999999998</v>
      </c>
      <c r="Q499" s="3">
        <v>0.40600000000000003</v>
      </c>
      <c r="R499" s="3">
        <v>0.29499999999999998</v>
      </c>
      <c r="S499">
        <v>55</v>
      </c>
      <c r="T499" s="4">
        <v>-11</v>
      </c>
      <c r="U499">
        <v>9</v>
      </c>
      <c r="V499">
        <v>1</v>
      </c>
      <c r="W499" s="4">
        <v>-11</v>
      </c>
      <c r="X499" s="4">
        <v>0.1</v>
      </c>
      <c r="Y499" s="4">
        <v>1</v>
      </c>
      <c r="Z499" s="4">
        <v>1.2</v>
      </c>
      <c r="AA499" s="4">
        <v>-1.2</v>
      </c>
      <c r="AB499">
        <v>0</v>
      </c>
      <c r="AC499">
        <v>0</v>
      </c>
      <c r="AD499" s="4">
        <v>0</v>
      </c>
      <c r="AE499" s="4">
        <v>0</v>
      </c>
      <c r="AF499" s="3">
        <f t="shared" si="28"/>
        <v>0.30209059233449476</v>
      </c>
      <c r="AG499" s="3">
        <f t="shared" si="29"/>
        <v>0.30069930069930068</v>
      </c>
      <c r="AH499" s="3">
        <f t="shared" si="30"/>
        <v>0.30104166666666665</v>
      </c>
      <c r="AI499" s="3">
        <f t="shared" si="31"/>
        <v>0.30071428571428571</v>
      </c>
    </row>
    <row r="500" spans="1:35" x14ac:dyDescent="0.2">
      <c r="A500" t="s">
        <v>98</v>
      </c>
      <c r="B500" t="s">
        <v>168</v>
      </c>
      <c r="C500">
        <v>46</v>
      </c>
      <c r="D500">
        <v>150</v>
      </c>
      <c r="E500">
        <v>138</v>
      </c>
      <c r="F500">
        <v>25</v>
      </c>
      <c r="G500">
        <v>18</v>
      </c>
      <c r="H500">
        <v>3</v>
      </c>
      <c r="I500">
        <v>0</v>
      </c>
      <c r="J500">
        <v>4</v>
      </c>
      <c r="K500">
        <v>10</v>
      </c>
      <c r="L500">
        <v>0</v>
      </c>
      <c r="M500">
        <v>0</v>
      </c>
      <c r="N500">
        <v>2</v>
      </c>
      <c r="O500">
        <v>4</v>
      </c>
      <c r="P500" s="3">
        <v>0.23300000000000001</v>
      </c>
      <c r="Q500" s="3">
        <v>0.28999999999999998</v>
      </c>
      <c r="R500" s="3">
        <v>0.22900000000000001</v>
      </c>
      <c r="S500">
        <v>6</v>
      </c>
      <c r="T500" s="4">
        <v>-11</v>
      </c>
      <c r="U500">
        <v>0</v>
      </c>
      <c r="V500">
        <v>0</v>
      </c>
      <c r="W500" s="4">
        <v>-11</v>
      </c>
      <c r="X500" s="4">
        <v>0</v>
      </c>
      <c r="Y500" s="4">
        <v>-0.4</v>
      </c>
      <c r="Z500" s="4">
        <v>-0.4</v>
      </c>
      <c r="AA500" s="4">
        <v>0.3</v>
      </c>
      <c r="AB500">
        <v>49</v>
      </c>
      <c r="AC500">
        <v>9</v>
      </c>
      <c r="AD500" s="4">
        <v>-0.4</v>
      </c>
      <c r="AE500" s="4">
        <v>0</v>
      </c>
      <c r="AF500" s="3">
        <f t="shared" si="28"/>
        <v>0.23300000000000001</v>
      </c>
      <c r="AG500" s="3">
        <f t="shared" si="29"/>
        <v>0.23300000000000001</v>
      </c>
      <c r="AH500" s="3">
        <f t="shared" si="30"/>
        <v>0.2299342105263158</v>
      </c>
      <c r="AI500" s="3">
        <f t="shared" si="31"/>
        <v>0.23032467532467532</v>
      </c>
    </row>
    <row r="501" spans="1:35" x14ac:dyDescent="0.2">
      <c r="A501" t="s">
        <v>183</v>
      </c>
      <c r="B501" t="s">
        <v>596</v>
      </c>
      <c r="C501">
        <v>66</v>
      </c>
      <c r="D501">
        <v>246</v>
      </c>
      <c r="E501">
        <v>223</v>
      </c>
      <c r="F501">
        <v>41</v>
      </c>
      <c r="G501">
        <v>26</v>
      </c>
      <c r="H501">
        <v>5</v>
      </c>
      <c r="I501">
        <v>0</v>
      </c>
      <c r="J501">
        <v>10</v>
      </c>
      <c r="K501">
        <v>22</v>
      </c>
      <c r="L501">
        <v>0</v>
      </c>
      <c r="M501">
        <v>1</v>
      </c>
      <c r="N501">
        <v>0</v>
      </c>
      <c r="O501">
        <v>8</v>
      </c>
      <c r="P501" s="3">
        <v>0.26</v>
      </c>
      <c r="Q501" s="3">
        <v>0.34100000000000003</v>
      </c>
      <c r="R501" s="3">
        <v>0.26400000000000001</v>
      </c>
      <c r="S501">
        <v>17</v>
      </c>
      <c r="T501" s="4">
        <v>-11.1</v>
      </c>
      <c r="U501">
        <v>0</v>
      </c>
      <c r="V501">
        <v>0</v>
      </c>
      <c r="W501" s="4">
        <v>-11.1</v>
      </c>
      <c r="X501" s="4">
        <v>0</v>
      </c>
      <c r="Y501" s="4">
        <v>-4.2</v>
      </c>
      <c r="Z501" s="4">
        <v>-4.2</v>
      </c>
      <c r="AA501" s="4">
        <v>-1.1000000000000001</v>
      </c>
      <c r="AB501">
        <v>0</v>
      </c>
      <c r="AC501">
        <v>0</v>
      </c>
      <c r="AD501" s="4">
        <v>0</v>
      </c>
      <c r="AE501" s="4">
        <v>0.1</v>
      </c>
      <c r="AF501" s="3">
        <f t="shared" si="28"/>
        <v>0.26727642276422764</v>
      </c>
      <c r="AG501" s="3">
        <f t="shared" si="29"/>
        <v>0.26727642276422764</v>
      </c>
      <c r="AH501" s="3">
        <f t="shared" si="30"/>
        <v>0.26727642276422764</v>
      </c>
      <c r="AI501" s="3">
        <f t="shared" si="31"/>
        <v>0.26266233766233765</v>
      </c>
    </row>
    <row r="502" spans="1:35" x14ac:dyDescent="0.2">
      <c r="A502" t="s">
        <v>183</v>
      </c>
      <c r="B502" t="s">
        <v>637</v>
      </c>
      <c r="C502">
        <v>52</v>
      </c>
      <c r="D502">
        <v>158</v>
      </c>
      <c r="E502">
        <v>149</v>
      </c>
      <c r="F502">
        <v>32</v>
      </c>
      <c r="G502">
        <v>27</v>
      </c>
      <c r="H502">
        <v>3</v>
      </c>
      <c r="I502">
        <v>0</v>
      </c>
      <c r="J502">
        <v>2</v>
      </c>
      <c r="K502">
        <v>7</v>
      </c>
      <c r="L502">
        <v>0</v>
      </c>
      <c r="M502">
        <v>1</v>
      </c>
      <c r="N502">
        <v>1</v>
      </c>
      <c r="O502">
        <v>4</v>
      </c>
      <c r="P502" s="3">
        <v>0.253</v>
      </c>
      <c r="Q502" s="3">
        <v>0.27500000000000002</v>
      </c>
      <c r="R502" s="3">
        <v>0.23400000000000001</v>
      </c>
      <c r="S502">
        <v>7</v>
      </c>
      <c r="T502" s="4">
        <v>-11.1</v>
      </c>
      <c r="U502">
        <v>0</v>
      </c>
      <c r="V502">
        <v>0</v>
      </c>
      <c r="W502" s="4">
        <v>-11.1</v>
      </c>
      <c r="X502" s="4">
        <v>0</v>
      </c>
      <c r="Y502" s="4">
        <v>-1.2</v>
      </c>
      <c r="Z502" s="4">
        <v>-1.2</v>
      </c>
      <c r="AA502" s="4">
        <v>4.0999999999999996</v>
      </c>
      <c r="AB502">
        <v>0</v>
      </c>
      <c r="AC502">
        <v>0</v>
      </c>
      <c r="AD502" s="4">
        <v>0</v>
      </c>
      <c r="AE502" s="4">
        <v>0</v>
      </c>
      <c r="AF502" s="3">
        <f t="shared" si="28"/>
        <v>0.23829113924050632</v>
      </c>
      <c r="AG502" s="3">
        <f t="shared" si="29"/>
        <v>0.23829113924050632</v>
      </c>
      <c r="AH502" s="3">
        <f t="shared" si="30"/>
        <v>0.23679245283018868</v>
      </c>
      <c r="AI502" s="3">
        <f t="shared" si="31"/>
        <v>0.23714285714285716</v>
      </c>
    </row>
    <row r="503" spans="1:35" x14ac:dyDescent="0.2">
      <c r="A503" t="s">
        <v>195</v>
      </c>
      <c r="B503" t="s">
        <v>520</v>
      </c>
      <c r="C503">
        <v>120</v>
      </c>
      <c r="D503">
        <v>522</v>
      </c>
      <c r="E503">
        <v>482</v>
      </c>
      <c r="F503">
        <v>117</v>
      </c>
      <c r="G503">
        <v>74</v>
      </c>
      <c r="H503">
        <v>31</v>
      </c>
      <c r="I503">
        <v>2</v>
      </c>
      <c r="J503">
        <v>10</v>
      </c>
      <c r="K503">
        <v>33</v>
      </c>
      <c r="L503">
        <v>0</v>
      </c>
      <c r="M503">
        <v>5</v>
      </c>
      <c r="N503">
        <v>2</v>
      </c>
      <c r="O503">
        <v>5</v>
      </c>
      <c r="P503" s="3">
        <v>0.29699999999999999</v>
      </c>
      <c r="Q503" s="3">
        <v>0.378</v>
      </c>
      <c r="R503" s="3">
        <v>0.29299999999999998</v>
      </c>
      <c r="S503">
        <v>48</v>
      </c>
      <c r="T503" s="4">
        <v>-11.1</v>
      </c>
      <c r="U503">
        <v>47</v>
      </c>
      <c r="V503">
        <v>5</v>
      </c>
      <c r="W503" s="4">
        <v>-11.1</v>
      </c>
      <c r="X503" s="4">
        <v>7.4</v>
      </c>
      <c r="Y503" s="4">
        <v>-0.3</v>
      </c>
      <c r="Z503" s="4">
        <v>7.2</v>
      </c>
      <c r="AA503" s="4">
        <v>6.5</v>
      </c>
      <c r="AB503">
        <v>0</v>
      </c>
      <c r="AC503">
        <v>0</v>
      </c>
      <c r="AD503" s="4">
        <v>0</v>
      </c>
      <c r="AE503" s="4">
        <v>2.6</v>
      </c>
      <c r="AF503" s="3">
        <f t="shared" si="28"/>
        <v>0.29722222222222217</v>
      </c>
      <c r="AG503" s="3">
        <f t="shared" si="29"/>
        <v>0.29722222222222217</v>
      </c>
      <c r="AH503" s="3">
        <f t="shared" si="30"/>
        <v>0.29608778625954196</v>
      </c>
      <c r="AI503" s="3">
        <f t="shared" si="31"/>
        <v>0.29629870129870128</v>
      </c>
    </row>
    <row r="504" spans="1:35" x14ac:dyDescent="0.2">
      <c r="A504" t="s">
        <v>98</v>
      </c>
      <c r="B504" t="s">
        <v>178</v>
      </c>
      <c r="C504">
        <v>77</v>
      </c>
      <c r="D504">
        <v>293</v>
      </c>
      <c r="E504">
        <v>277</v>
      </c>
      <c r="F504">
        <v>67</v>
      </c>
      <c r="G504">
        <v>52</v>
      </c>
      <c r="H504">
        <v>9</v>
      </c>
      <c r="I504">
        <v>0</v>
      </c>
      <c r="J504">
        <v>6</v>
      </c>
      <c r="K504">
        <v>16</v>
      </c>
      <c r="L504">
        <v>0</v>
      </c>
      <c r="M504">
        <v>0</v>
      </c>
      <c r="N504">
        <v>0</v>
      </c>
      <c r="O504">
        <v>8</v>
      </c>
      <c r="P504" s="3">
        <v>0.28299999999999997</v>
      </c>
      <c r="Q504" s="3">
        <v>0.33900000000000002</v>
      </c>
      <c r="R504" s="3">
        <v>0.27200000000000002</v>
      </c>
      <c r="S504">
        <v>22</v>
      </c>
      <c r="T504" s="4">
        <v>-11.2</v>
      </c>
      <c r="U504">
        <v>0</v>
      </c>
      <c r="V504">
        <v>0</v>
      </c>
      <c r="W504" s="4">
        <v>-11.2</v>
      </c>
      <c r="X504" s="4">
        <v>0</v>
      </c>
      <c r="Y504" s="4">
        <v>-2.2000000000000002</v>
      </c>
      <c r="Z504" s="4">
        <v>-2.2000000000000002</v>
      </c>
      <c r="AA504" s="4">
        <v>-3.3</v>
      </c>
      <c r="AB504">
        <v>79</v>
      </c>
      <c r="AC504">
        <v>6</v>
      </c>
      <c r="AD504" s="4">
        <v>-2.2000000000000002</v>
      </c>
      <c r="AE504" s="4">
        <v>0</v>
      </c>
      <c r="AF504" s="3">
        <f t="shared" si="28"/>
        <v>0.27730375426621162</v>
      </c>
      <c r="AG504" s="3">
        <f t="shared" si="29"/>
        <v>0.27730375426621162</v>
      </c>
      <c r="AH504" s="3">
        <f t="shared" si="30"/>
        <v>0.27730375426621162</v>
      </c>
      <c r="AI504" s="3">
        <f t="shared" si="31"/>
        <v>0.27545454545454545</v>
      </c>
    </row>
    <row r="505" spans="1:35" x14ac:dyDescent="0.2">
      <c r="A505" t="s">
        <v>195</v>
      </c>
      <c r="B505" t="s">
        <v>618</v>
      </c>
      <c r="C505">
        <v>60</v>
      </c>
      <c r="D505">
        <v>218</v>
      </c>
      <c r="E505">
        <v>208</v>
      </c>
      <c r="F505">
        <v>45</v>
      </c>
      <c r="G505">
        <v>32</v>
      </c>
      <c r="H505">
        <v>5</v>
      </c>
      <c r="I505">
        <v>0</v>
      </c>
      <c r="J505">
        <v>8</v>
      </c>
      <c r="K505">
        <v>8</v>
      </c>
      <c r="L505">
        <v>0</v>
      </c>
      <c r="M505">
        <v>0</v>
      </c>
      <c r="N505">
        <v>2</v>
      </c>
      <c r="O505">
        <v>6</v>
      </c>
      <c r="P505" s="3">
        <v>0.24299999999999999</v>
      </c>
      <c r="Q505" s="3">
        <v>0.35599999999999998</v>
      </c>
      <c r="R505" s="3">
        <v>0.25600000000000001</v>
      </c>
      <c r="S505">
        <v>13</v>
      </c>
      <c r="T505" s="4">
        <v>-11.2</v>
      </c>
      <c r="U505">
        <v>3</v>
      </c>
      <c r="V505">
        <v>1</v>
      </c>
      <c r="W505" s="4">
        <v>-11.2</v>
      </c>
      <c r="X505" s="4">
        <v>-0.3</v>
      </c>
      <c r="Y505" s="4">
        <v>-0.5</v>
      </c>
      <c r="Z505" s="4">
        <v>-0.8</v>
      </c>
      <c r="AA505" s="4">
        <v>6.5</v>
      </c>
      <c r="AB505">
        <v>0</v>
      </c>
      <c r="AC505">
        <v>0</v>
      </c>
      <c r="AD505" s="4">
        <v>0</v>
      </c>
      <c r="AE505" s="4">
        <v>-0.1</v>
      </c>
      <c r="AF505" s="3">
        <f t="shared" si="28"/>
        <v>0.2598623853211009</v>
      </c>
      <c r="AG505" s="3">
        <f t="shared" si="29"/>
        <v>0.2598623853211009</v>
      </c>
      <c r="AH505" s="3">
        <f t="shared" si="30"/>
        <v>0.25750000000000001</v>
      </c>
      <c r="AI505" s="3">
        <f t="shared" si="31"/>
        <v>0.2575974025974026</v>
      </c>
    </row>
    <row r="506" spans="1:35" x14ac:dyDescent="0.2">
      <c r="A506" t="s">
        <v>183</v>
      </c>
      <c r="B506" t="s">
        <v>560</v>
      </c>
      <c r="C506">
        <v>112</v>
      </c>
      <c r="D506">
        <v>338</v>
      </c>
      <c r="E506">
        <v>311</v>
      </c>
      <c r="F506">
        <v>74</v>
      </c>
      <c r="G506">
        <v>55</v>
      </c>
      <c r="H506">
        <v>12</v>
      </c>
      <c r="I506">
        <v>1</v>
      </c>
      <c r="J506">
        <v>6</v>
      </c>
      <c r="K506">
        <v>25</v>
      </c>
      <c r="L506">
        <v>1</v>
      </c>
      <c r="M506">
        <v>1</v>
      </c>
      <c r="N506">
        <v>1</v>
      </c>
      <c r="O506">
        <v>5</v>
      </c>
      <c r="P506" s="3">
        <v>0.29599999999999999</v>
      </c>
      <c r="Q506" s="3">
        <v>0.34100000000000003</v>
      </c>
      <c r="R506" s="3">
        <v>0.27800000000000002</v>
      </c>
      <c r="S506">
        <v>27</v>
      </c>
      <c r="T506" s="4">
        <v>-11.3</v>
      </c>
      <c r="U506">
        <v>0</v>
      </c>
      <c r="V506">
        <v>2</v>
      </c>
      <c r="W506" s="4">
        <v>-11.3</v>
      </c>
      <c r="X506" s="4">
        <v>-2</v>
      </c>
      <c r="Y506" s="4">
        <v>0</v>
      </c>
      <c r="Z506" s="4">
        <v>-2</v>
      </c>
      <c r="AA506" s="4">
        <v>0.5</v>
      </c>
      <c r="AB506">
        <v>0</v>
      </c>
      <c r="AC506">
        <v>0</v>
      </c>
      <c r="AD506" s="4">
        <v>0</v>
      </c>
      <c r="AE506" s="4">
        <v>0.1</v>
      </c>
      <c r="AF506" s="3">
        <f t="shared" si="28"/>
        <v>0.28491124260355027</v>
      </c>
      <c r="AG506" s="3">
        <f t="shared" si="29"/>
        <v>0.28367952522255191</v>
      </c>
      <c r="AH506" s="3">
        <f t="shared" si="30"/>
        <v>0.28491124260355027</v>
      </c>
      <c r="AI506" s="3">
        <f t="shared" si="31"/>
        <v>0.28370129870129868</v>
      </c>
    </row>
    <row r="507" spans="1:35" x14ac:dyDescent="0.2">
      <c r="A507" t="s">
        <v>195</v>
      </c>
      <c r="B507" t="s">
        <v>524</v>
      </c>
      <c r="C507">
        <v>117</v>
      </c>
      <c r="D507">
        <v>511</v>
      </c>
      <c r="E507">
        <v>440</v>
      </c>
      <c r="F507">
        <v>96</v>
      </c>
      <c r="G507">
        <v>70</v>
      </c>
      <c r="H507">
        <v>13</v>
      </c>
      <c r="I507">
        <v>2</v>
      </c>
      <c r="J507">
        <v>11</v>
      </c>
      <c r="K507">
        <v>63</v>
      </c>
      <c r="L507">
        <v>0</v>
      </c>
      <c r="M507">
        <v>4</v>
      </c>
      <c r="N507">
        <v>4</v>
      </c>
      <c r="O507">
        <v>8</v>
      </c>
      <c r="P507" s="3">
        <v>0.31900000000000001</v>
      </c>
      <c r="Q507" s="3">
        <v>0.33200000000000002</v>
      </c>
      <c r="R507" s="3">
        <v>0.29099999999999998</v>
      </c>
      <c r="S507">
        <v>47</v>
      </c>
      <c r="T507" s="4">
        <v>-11.4</v>
      </c>
      <c r="U507">
        <v>0</v>
      </c>
      <c r="V507">
        <v>0</v>
      </c>
      <c r="W507" s="4">
        <v>-11.4</v>
      </c>
      <c r="X507" s="4">
        <v>0</v>
      </c>
      <c r="Y507" s="4">
        <v>-1.6</v>
      </c>
      <c r="Z507" s="4">
        <v>-1.6</v>
      </c>
      <c r="AA507" s="4">
        <v>-3</v>
      </c>
      <c r="AB507">
        <v>0</v>
      </c>
      <c r="AC507">
        <v>0</v>
      </c>
      <c r="AD507" s="4">
        <v>0</v>
      </c>
      <c r="AE507" s="4">
        <v>1.8</v>
      </c>
      <c r="AF507" s="3">
        <f t="shared" si="28"/>
        <v>0.29618395303326811</v>
      </c>
      <c r="AG507" s="3">
        <f t="shared" si="29"/>
        <v>0.29618395303326811</v>
      </c>
      <c r="AH507" s="3">
        <f t="shared" si="30"/>
        <v>0.29388349514563106</v>
      </c>
      <c r="AI507" s="3">
        <f t="shared" si="31"/>
        <v>0.29422077922077927</v>
      </c>
    </row>
    <row r="508" spans="1:35" x14ac:dyDescent="0.2">
      <c r="A508" t="s">
        <v>98</v>
      </c>
      <c r="B508" t="s">
        <v>122</v>
      </c>
      <c r="C508">
        <v>96</v>
      </c>
      <c r="D508">
        <v>374</v>
      </c>
      <c r="E508">
        <v>337</v>
      </c>
      <c r="F508">
        <v>73</v>
      </c>
      <c r="G508">
        <v>53</v>
      </c>
      <c r="H508">
        <v>6</v>
      </c>
      <c r="I508">
        <v>0</v>
      </c>
      <c r="J508">
        <v>14</v>
      </c>
      <c r="K508">
        <v>26</v>
      </c>
      <c r="L508">
        <v>0</v>
      </c>
      <c r="M508">
        <v>7</v>
      </c>
      <c r="N508">
        <v>4</v>
      </c>
      <c r="O508">
        <v>12</v>
      </c>
      <c r="P508" s="3">
        <v>0.28299999999999997</v>
      </c>
      <c r="Q508" s="3">
        <v>0.35899999999999999</v>
      </c>
      <c r="R508" s="3">
        <v>0.28100000000000003</v>
      </c>
      <c r="S508">
        <v>31</v>
      </c>
      <c r="T508" s="4">
        <v>-11.7</v>
      </c>
      <c r="U508">
        <v>3</v>
      </c>
      <c r="V508">
        <v>3</v>
      </c>
      <c r="W508" s="4">
        <v>-11.7</v>
      </c>
      <c r="X508" s="4">
        <v>-1.9</v>
      </c>
      <c r="Y508" s="4">
        <v>-2.2000000000000002</v>
      </c>
      <c r="Z508" s="4">
        <v>-4.0999999999999996</v>
      </c>
      <c r="AA508" s="4">
        <v>0</v>
      </c>
      <c r="AB508">
        <v>105</v>
      </c>
      <c r="AC508">
        <v>20</v>
      </c>
      <c r="AD508" s="4">
        <v>4.5</v>
      </c>
      <c r="AE508" s="4">
        <v>0</v>
      </c>
      <c r="AF508" s="3">
        <f t="shared" si="28"/>
        <v>0.2842245989304813</v>
      </c>
      <c r="AG508" s="3">
        <f t="shared" si="29"/>
        <v>0.2842245989304813</v>
      </c>
      <c r="AH508" s="3">
        <f t="shared" si="30"/>
        <v>0.2812169312169312</v>
      </c>
      <c r="AI508" s="3">
        <f t="shared" si="31"/>
        <v>0.28194805194805195</v>
      </c>
    </row>
    <row r="509" spans="1:35" x14ac:dyDescent="0.2">
      <c r="A509" t="s">
        <v>157</v>
      </c>
      <c r="B509" t="s">
        <v>527</v>
      </c>
      <c r="C509">
        <v>125</v>
      </c>
      <c r="D509">
        <v>517</v>
      </c>
      <c r="E509">
        <v>434</v>
      </c>
      <c r="F509">
        <v>101</v>
      </c>
      <c r="G509">
        <v>82</v>
      </c>
      <c r="H509">
        <v>14</v>
      </c>
      <c r="I509">
        <v>0</v>
      </c>
      <c r="J509">
        <v>5</v>
      </c>
      <c r="K509">
        <v>71</v>
      </c>
      <c r="L509">
        <v>4</v>
      </c>
      <c r="M509">
        <v>7</v>
      </c>
      <c r="N509">
        <v>5</v>
      </c>
      <c r="O509">
        <v>12</v>
      </c>
      <c r="P509" s="3">
        <v>0.34599999999999997</v>
      </c>
      <c r="Q509" s="3">
        <v>0.3</v>
      </c>
      <c r="R509" s="3">
        <v>0.29099999999999998</v>
      </c>
      <c r="S509">
        <v>47</v>
      </c>
      <c r="T509" s="4">
        <v>-11.8</v>
      </c>
      <c r="U509">
        <v>20</v>
      </c>
      <c r="V509">
        <v>7</v>
      </c>
      <c r="W509" s="4">
        <v>-11.8</v>
      </c>
      <c r="X509" s="4">
        <v>-0.6</v>
      </c>
      <c r="Y509" s="4">
        <v>0</v>
      </c>
      <c r="Z509" s="4">
        <v>-0.6</v>
      </c>
      <c r="AA509" s="4">
        <v>-3.2</v>
      </c>
      <c r="AB509">
        <v>0</v>
      </c>
      <c r="AC509">
        <v>0</v>
      </c>
      <c r="AD509" s="4">
        <v>0</v>
      </c>
      <c r="AE509" s="4">
        <v>0</v>
      </c>
      <c r="AF509" s="3">
        <f t="shared" si="28"/>
        <v>0.30154738878143128</v>
      </c>
      <c r="AG509" s="3">
        <f t="shared" si="29"/>
        <v>0.29844054580896684</v>
      </c>
      <c r="AH509" s="3">
        <f t="shared" si="30"/>
        <v>0.3009652509652509</v>
      </c>
      <c r="AI509" s="3">
        <f t="shared" si="31"/>
        <v>0.2996103896103896</v>
      </c>
    </row>
    <row r="510" spans="1:35" x14ac:dyDescent="0.2">
      <c r="A510" t="s">
        <v>197</v>
      </c>
      <c r="B510" t="s">
        <v>531</v>
      </c>
      <c r="C510">
        <v>127</v>
      </c>
      <c r="D510">
        <v>493</v>
      </c>
      <c r="E510">
        <v>464</v>
      </c>
      <c r="F510">
        <v>104</v>
      </c>
      <c r="G510">
        <v>49</v>
      </c>
      <c r="H510">
        <v>36</v>
      </c>
      <c r="I510">
        <v>1</v>
      </c>
      <c r="J510">
        <v>18</v>
      </c>
      <c r="K510">
        <v>24</v>
      </c>
      <c r="L510">
        <v>2</v>
      </c>
      <c r="M510">
        <v>3</v>
      </c>
      <c r="N510">
        <v>2</v>
      </c>
      <c r="O510">
        <v>6</v>
      </c>
      <c r="P510" s="3">
        <v>0.26600000000000001</v>
      </c>
      <c r="Q510" s="3">
        <v>0.42199999999999999</v>
      </c>
      <c r="R510" s="3">
        <v>0.28899999999999998</v>
      </c>
      <c r="S510">
        <v>44</v>
      </c>
      <c r="T510" s="4">
        <v>-11.9</v>
      </c>
      <c r="U510">
        <v>10</v>
      </c>
      <c r="V510">
        <v>2</v>
      </c>
      <c r="W510" s="4">
        <v>-11.9</v>
      </c>
      <c r="X510" s="4">
        <v>0.5</v>
      </c>
      <c r="Y510" s="4">
        <v>-0.9</v>
      </c>
      <c r="Z510" s="4">
        <v>-0.4</v>
      </c>
      <c r="AA510" s="4">
        <v>15.5</v>
      </c>
      <c r="AB510">
        <v>0</v>
      </c>
      <c r="AC510">
        <v>0</v>
      </c>
      <c r="AD510" s="4">
        <v>0</v>
      </c>
      <c r="AE510" s="4">
        <v>-0.2</v>
      </c>
      <c r="AF510" s="3">
        <f t="shared" si="28"/>
        <v>0.29533468559837728</v>
      </c>
      <c r="AG510" s="3">
        <f t="shared" si="29"/>
        <v>0.29368635437881874</v>
      </c>
      <c r="AH510" s="3">
        <f t="shared" si="30"/>
        <v>0.29533468559837728</v>
      </c>
      <c r="AI510" s="3">
        <f t="shared" si="31"/>
        <v>0.29246753246753249</v>
      </c>
    </row>
    <row r="511" spans="1:35" x14ac:dyDescent="0.2">
      <c r="A511" t="s">
        <v>205</v>
      </c>
      <c r="B511" t="s">
        <v>516</v>
      </c>
      <c r="C511">
        <v>150</v>
      </c>
      <c r="D511">
        <v>606</v>
      </c>
      <c r="E511">
        <v>563</v>
      </c>
      <c r="F511">
        <v>137</v>
      </c>
      <c r="G511">
        <v>94</v>
      </c>
      <c r="H511">
        <v>22</v>
      </c>
      <c r="I511">
        <v>4</v>
      </c>
      <c r="J511">
        <v>17</v>
      </c>
      <c r="K511">
        <v>34</v>
      </c>
      <c r="L511">
        <v>0</v>
      </c>
      <c r="M511">
        <v>7</v>
      </c>
      <c r="N511">
        <v>2</v>
      </c>
      <c r="O511">
        <v>14</v>
      </c>
      <c r="P511" s="3">
        <v>0.29399999999999998</v>
      </c>
      <c r="Q511" s="3">
        <v>0.38700000000000001</v>
      </c>
      <c r="R511" s="3">
        <v>0.29399999999999998</v>
      </c>
      <c r="S511">
        <v>57</v>
      </c>
      <c r="T511" s="4">
        <v>-12</v>
      </c>
      <c r="U511">
        <v>3</v>
      </c>
      <c r="V511">
        <v>5</v>
      </c>
      <c r="W511" s="4">
        <v>-12</v>
      </c>
      <c r="X511" s="4">
        <v>-3.5</v>
      </c>
      <c r="Y511" s="4">
        <v>-5.2</v>
      </c>
      <c r="Z511" s="4">
        <v>-8.6999999999999993</v>
      </c>
      <c r="AA511" s="4">
        <v>5</v>
      </c>
      <c r="AB511">
        <v>0</v>
      </c>
      <c r="AC511">
        <v>0</v>
      </c>
      <c r="AD511" s="4">
        <v>0</v>
      </c>
      <c r="AE511" s="4">
        <v>0</v>
      </c>
      <c r="AF511" s="3">
        <f t="shared" si="28"/>
        <v>0.29900990099009905</v>
      </c>
      <c r="AG511" s="3">
        <f t="shared" si="29"/>
        <v>0.29900990099009905</v>
      </c>
      <c r="AH511" s="3">
        <f t="shared" si="30"/>
        <v>0.29802631578947369</v>
      </c>
      <c r="AI511" s="3">
        <f t="shared" si="31"/>
        <v>0.29746753246753249</v>
      </c>
    </row>
    <row r="512" spans="1:35" x14ac:dyDescent="0.2">
      <c r="A512" t="s">
        <v>182</v>
      </c>
      <c r="B512" t="s">
        <v>571</v>
      </c>
      <c r="C512">
        <v>85</v>
      </c>
      <c r="D512">
        <v>339</v>
      </c>
      <c r="E512">
        <v>317</v>
      </c>
      <c r="F512">
        <v>72</v>
      </c>
      <c r="G512">
        <v>42</v>
      </c>
      <c r="H512">
        <v>21</v>
      </c>
      <c r="I512">
        <v>0</v>
      </c>
      <c r="J512">
        <v>9</v>
      </c>
      <c r="K512">
        <v>20</v>
      </c>
      <c r="L512">
        <v>2</v>
      </c>
      <c r="M512">
        <v>0</v>
      </c>
      <c r="N512">
        <v>2</v>
      </c>
      <c r="O512">
        <v>17</v>
      </c>
      <c r="P512" s="3">
        <v>0.27100000000000002</v>
      </c>
      <c r="Q512" s="3">
        <v>0.379</v>
      </c>
      <c r="R512" s="3">
        <v>0.27500000000000002</v>
      </c>
      <c r="S512">
        <v>26</v>
      </c>
      <c r="T512" s="4">
        <v>-12.1</v>
      </c>
      <c r="U512">
        <v>1</v>
      </c>
      <c r="V512">
        <v>2</v>
      </c>
      <c r="W512" s="4">
        <v>-12.1</v>
      </c>
      <c r="X512" s="4">
        <v>-1.5</v>
      </c>
      <c r="Y512" s="4">
        <v>-4.2</v>
      </c>
      <c r="Z512" s="4">
        <v>-5.7</v>
      </c>
      <c r="AA512" s="4">
        <v>-2.1</v>
      </c>
      <c r="AB512">
        <v>0</v>
      </c>
      <c r="AC512">
        <v>0</v>
      </c>
      <c r="AD512" s="4">
        <v>0</v>
      </c>
      <c r="AE512" s="4">
        <v>0</v>
      </c>
      <c r="AF512" s="3">
        <f t="shared" si="28"/>
        <v>0.28333333333333338</v>
      </c>
      <c r="AG512" s="3">
        <f t="shared" si="29"/>
        <v>0.28086053412462908</v>
      </c>
      <c r="AH512" s="3">
        <f t="shared" si="30"/>
        <v>0.28333333333333338</v>
      </c>
      <c r="AI512" s="3">
        <f t="shared" si="31"/>
        <v>0.28142857142857142</v>
      </c>
    </row>
    <row r="513" spans="1:35" x14ac:dyDescent="0.2">
      <c r="A513" t="s">
        <v>161</v>
      </c>
      <c r="B513" t="s">
        <v>614</v>
      </c>
      <c r="C513">
        <v>79</v>
      </c>
      <c r="D513">
        <v>248</v>
      </c>
      <c r="E513">
        <v>224</v>
      </c>
      <c r="F513">
        <v>46</v>
      </c>
      <c r="G513">
        <v>32</v>
      </c>
      <c r="H513">
        <v>11</v>
      </c>
      <c r="I513">
        <v>0</v>
      </c>
      <c r="J513">
        <v>3</v>
      </c>
      <c r="K513">
        <v>22</v>
      </c>
      <c r="L513">
        <v>0</v>
      </c>
      <c r="M513">
        <v>2</v>
      </c>
      <c r="N513">
        <v>0</v>
      </c>
      <c r="O513">
        <v>5</v>
      </c>
      <c r="P513" s="3">
        <v>0.28199999999999997</v>
      </c>
      <c r="Q513" s="3">
        <v>0.29499999999999998</v>
      </c>
      <c r="R513" s="3">
        <v>0.25900000000000001</v>
      </c>
      <c r="S513">
        <v>16</v>
      </c>
      <c r="T513" s="4">
        <v>-12.2</v>
      </c>
      <c r="U513">
        <v>6</v>
      </c>
      <c r="V513">
        <v>2</v>
      </c>
      <c r="W513" s="4">
        <v>-12.2</v>
      </c>
      <c r="X513" s="4">
        <v>-0.3</v>
      </c>
      <c r="Y513" s="4">
        <v>-1.2</v>
      </c>
      <c r="Z513" s="4">
        <v>-1.5</v>
      </c>
      <c r="AA513" s="4">
        <v>-2.6</v>
      </c>
      <c r="AB513">
        <v>0</v>
      </c>
      <c r="AC513">
        <v>0</v>
      </c>
      <c r="AD513" s="4">
        <v>0</v>
      </c>
      <c r="AE513" s="4">
        <v>0.1</v>
      </c>
      <c r="AF513" s="3">
        <f t="shared" si="28"/>
        <v>0.26350806451612901</v>
      </c>
      <c r="AG513" s="3">
        <f t="shared" si="29"/>
        <v>0.26350806451612901</v>
      </c>
      <c r="AH513" s="3">
        <f t="shared" si="30"/>
        <v>0.26350806451612901</v>
      </c>
      <c r="AI513" s="3">
        <f t="shared" si="31"/>
        <v>0.26058441558441559</v>
      </c>
    </row>
    <row r="514" spans="1:35" x14ac:dyDescent="0.2">
      <c r="A514" t="s">
        <v>98</v>
      </c>
      <c r="B514" t="s">
        <v>120</v>
      </c>
      <c r="C514">
        <v>74</v>
      </c>
      <c r="D514">
        <v>244</v>
      </c>
      <c r="E514">
        <v>232</v>
      </c>
      <c r="F514">
        <v>50</v>
      </c>
      <c r="G514">
        <v>33</v>
      </c>
      <c r="H514">
        <v>11</v>
      </c>
      <c r="I514">
        <v>0</v>
      </c>
      <c r="J514">
        <v>6</v>
      </c>
      <c r="K514">
        <v>10</v>
      </c>
      <c r="L514">
        <v>0</v>
      </c>
      <c r="M514">
        <v>2</v>
      </c>
      <c r="N514">
        <v>0</v>
      </c>
      <c r="O514">
        <v>4</v>
      </c>
      <c r="P514" s="3">
        <v>0.254</v>
      </c>
      <c r="Q514" s="3">
        <v>0.34100000000000003</v>
      </c>
      <c r="R514" s="3">
        <v>0.25800000000000001</v>
      </c>
      <c r="S514">
        <v>15</v>
      </c>
      <c r="T514" s="4">
        <v>-12.2</v>
      </c>
      <c r="U514">
        <v>1</v>
      </c>
      <c r="V514">
        <v>0</v>
      </c>
      <c r="W514" s="4">
        <v>-12.2</v>
      </c>
      <c r="X514" s="4">
        <v>-0.4</v>
      </c>
      <c r="Y514" s="4">
        <v>-3.9</v>
      </c>
      <c r="Z514" s="4">
        <v>-4.3</v>
      </c>
      <c r="AA514" s="4">
        <v>-0.4</v>
      </c>
      <c r="AB514">
        <v>58</v>
      </c>
      <c r="AC514">
        <v>7</v>
      </c>
      <c r="AD514" s="4">
        <v>5.3</v>
      </c>
      <c r="AE514" s="4">
        <v>0</v>
      </c>
      <c r="AF514" s="3">
        <f t="shared" si="28"/>
        <v>0.26168032786885242</v>
      </c>
      <c r="AG514" s="3">
        <f t="shared" si="29"/>
        <v>0.26168032786885242</v>
      </c>
      <c r="AH514" s="3">
        <f t="shared" si="30"/>
        <v>0.26168032786885242</v>
      </c>
      <c r="AI514" s="3">
        <f t="shared" si="31"/>
        <v>0.25915584415584414</v>
      </c>
    </row>
    <row r="515" spans="1:35" x14ac:dyDescent="0.2">
      <c r="A515" t="s">
        <v>98</v>
      </c>
      <c r="B515" t="s">
        <v>111</v>
      </c>
      <c r="C515">
        <v>100</v>
      </c>
      <c r="D515">
        <v>353</v>
      </c>
      <c r="E515">
        <v>328</v>
      </c>
      <c r="F515">
        <v>76</v>
      </c>
      <c r="G515">
        <v>57</v>
      </c>
      <c r="H515">
        <v>6</v>
      </c>
      <c r="I515">
        <v>1</v>
      </c>
      <c r="J515">
        <v>12</v>
      </c>
      <c r="K515">
        <v>20</v>
      </c>
      <c r="L515">
        <v>0</v>
      </c>
      <c r="M515">
        <v>1</v>
      </c>
      <c r="N515">
        <v>4</v>
      </c>
      <c r="O515">
        <v>14</v>
      </c>
      <c r="P515" s="3">
        <v>0.27500000000000002</v>
      </c>
      <c r="Q515" s="3">
        <v>0.36599999999999999</v>
      </c>
      <c r="R515" s="3">
        <v>0.27600000000000002</v>
      </c>
      <c r="S515">
        <v>28</v>
      </c>
      <c r="T515" s="4">
        <v>-12.3</v>
      </c>
      <c r="U515">
        <v>1</v>
      </c>
      <c r="V515">
        <v>0</v>
      </c>
      <c r="W515" s="4">
        <v>-12.3</v>
      </c>
      <c r="X515" s="4">
        <v>-0.8</v>
      </c>
      <c r="Y515" s="4">
        <v>-1.7</v>
      </c>
      <c r="Z515" s="4">
        <v>-2.5</v>
      </c>
      <c r="AA515" s="4">
        <v>1.4</v>
      </c>
      <c r="AB515">
        <v>93</v>
      </c>
      <c r="AC515">
        <v>17</v>
      </c>
      <c r="AD515" s="4">
        <v>7.6</v>
      </c>
      <c r="AE515" s="4">
        <v>0</v>
      </c>
      <c r="AF515" s="3">
        <f t="shared" ref="AF515:AF578" si="32">(0.7*(K515+M515)+0.9*G515+1.25*H515+1.6*I515+2*J515)/D515</f>
        <v>0.28073654390934843</v>
      </c>
      <c r="AG515" s="3">
        <f t="shared" ref="AG515:AG578" si="33">(0.7*(K515+M515-L515)+0.9*G515+1.25*H515+1.6*I515+2*J515)/(D515-L515)</f>
        <v>0.28073654390934843</v>
      </c>
      <c r="AH515" s="3">
        <f t="shared" ref="AH515:AH578" si="34">(0.7*(K515+M515-NL515)+0.9*G515+1.25*H515+1.6*I515+2*J515)/(D515-L515+N515)</f>
        <v>0.27759103641456578</v>
      </c>
      <c r="AI515" s="3">
        <f t="shared" ref="AI515:AI578" si="35">(1.8*P515+Q515)/3.08</f>
        <v>0.27954545454545454</v>
      </c>
    </row>
    <row r="516" spans="1:35" x14ac:dyDescent="0.2">
      <c r="A516" t="s">
        <v>182</v>
      </c>
      <c r="B516" t="s">
        <v>539</v>
      </c>
      <c r="C516">
        <v>114</v>
      </c>
      <c r="D516">
        <v>444</v>
      </c>
      <c r="E516">
        <v>402</v>
      </c>
      <c r="F516">
        <v>92</v>
      </c>
      <c r="G516">
        <v>65</v>
      </c>
      <c r="H516">
        <v>14</v>
      </c>
      <c r="I516">
        <v>1</v>
      </c>
      <c r="J516">
        <v>12</v>
      </c>
      <c r="K516">
        <v>31</v>
      </c>
      <c r="L516">
        <v>0</v>
      </c>
      <c r="M516">
        <v>7</v>
      </c>
      <c r="N516">
        <v>4</v>
      </c>
      <c r="O516">
        <v>10</v>
      </c>
      <c r="P516" s="3">
        <v>0.29299999999999998</v>
      </c>
      <c r="Q516" s="3">
        <v>0.35799999999999998</v>
      </c>
      <c r="R516" s="3">
        <v>0.28499999999999998</v>
      </c>
      <c r="S516">
        <v>38</v>
      </c>
      <c r="T516" s="4">
        <v>-12.4</v>
      </c>
      <c r="U516">
        <v>0</v>
      </c>
      <c r="V516">
        <v>4</v>
      </c>
      <c r="W516" s="4">
        <v>-12.4</v>
      </c>
      <c r="X516" s="4">
        <v>-3.3</v>
      </c>
      <c r="Y516" s="4">
        <v>-3.4</v>
      </c>
      <c r="Z516" s="4">
        <v>-6.7</v>
      </c>
      <c r="AA516" s="4">
        <v>0.4</v>
      </c>
      <c r="AB516">
        <v>0</v>
      </c>
      <c r="AC516">
        <v>0</v>
      </c>
      <c r="AD516" s="4">
        <v>0</v>
      </c>
      <c r="AE516" s="4">
        <v>0</v>
      </c>
      <c r="AF516" s="3">
        <f t="shared" si="32"/>
        <v>0.28873873873873873</v>
      </c>
      <c r="AG516" s="3">
        <f t="shared" si="33"/>
        <v>0.28873873873873873</v>
      </c>
      <c r="AH516" s="3">
        <f t="shared" si="34"/>
        <v>0.28616071428571427</v>
      </c>
      <c r="AI516" s="3">
        <f t="shared" si="35"/>
        <v>0.28746753246753243</v>
      </c>
    </row>
    <row r="517" spans="1:35" x14ac:dyDescent="0.2">
      <c r="A517" t="s">
        <v>197</v>
      </c>
      <c r="B517" t="s">
        <v>606</v>
      </c>
      <c r="C517">
        <v>68</v>
      </c>
      <c r="D517">
        <v>267</v>
      </c>
      <c r="E517">
        <v>247</v>
      </c>
      <c r="F517">
        <v>50</v>
      </c>
      <c r="G517">
        <v>30</v>
      </c>
      <c r="H517">
        <v>12</v>
      </c>
      <c r="I517">
        <v>0</v>
      </c>
      <c r="J517">
        <v>8</v>
      </c>
      <c r="K517">
        <v>18</v>
      </c>
      <c r="L517">
        <v>1</v>
      </c>
      <c r="M517">
        <v>1</v>
      </c>
      <c r="N517">
        <v>1</v>
      </c>
      <c r="O517">
        <v>1</v>
      </c>
      <c r="P517" s="3">
        <v>0.25800000000000001</v>
      </c>
      <c r="Q517" s="3">
        <v>0.34799999999999998</v>
      </c>
      <c r="R517" s="3">
        <v>0.26100000000000001</v>
      </c>
      <c r="S517">
        <v>18</v>
      </c>
      <c r="T517" s="4">
        <v>-12.7</v>
      </c>
      <c r="U517">
        <v>7</v>
      </c>
      <c r="V517">
        <v>0</v>
      </c>
      <c r="W517" s="4">
        <v>-12.7</v>
      </c>
      <c r="X517" s="4">
        <v>1.1000000000000001</v>
      </c>
      <c r="Y517" s="4">
        <v>-1.3</v>
      </c>
      <c r="Z517" s="4">
        <v>-0.3</v>
      </c>
      <c r="AA517" s="4">
        <v>8.6</v>
      </c>
      <c r="AB517">
        <v>0</v>
      </c>
      <c r="AC517">
        <v>0</v>
      </c>
      <c r="AD517" s="4">
        <v>0</v>
      </c>
      <c r="AE517" s="4">
        <v>1.6</v>
      </c>
      <c r="AF517" s="3">
        <f t="shared" si="32"/>
        <v>0.26704119850187263</v>
      </c>
      <c r="AG517" s="3">
        <f t="shared" si="33"/>
        <v>0.26541353383458643</v>
      </c>
      <c r="AH517" s="3">
        <f t="shared" si="34"/>
        <v>0.26704119850187263</v>
      </c>
      <c r="AI517" s="3">
        <f t="shared" si="35"/>
        <v>0.26376623376623376</v>
      </c>
    </row>
    <row r="518" spans="1:35" x14ac:dyDescent="0.2">
      <c r="A518" t="s">
        <v>205</v>
      </c>
      <c r="B518" t="s">
        <v>515</v>
      </c>
      <c r="C518">
        <v>148</v>
      </c>
      <c r="D518">
        <v>653</v>
      </c>
      <c r="E518">
        <v>611</v>
      </c>
      <c r="F518">
        <v>154</v>
      </c>
      <c r="G518">
        <v>110</v>
      </c>
      <c r="H518">
        <v>25</v>
      </c>
      <c r="I518">
        <v>2</v>
      </c>
      <c r="J518">
        <v>17</v>
      </c>
      <c r="K518">
        <v>31</v>
      </c>
      <c r="L518">
        <v>0</v>
      </c>
      <c r="M518">
        <v>9</v>
      </c>
      <c r="N518">
        <v>2</v>
      </c>
      <c r="O518">
        <v>16</v>
      </c>
      <c r="P518" s="3">
        <v>0.29699999999999999</v>
      </c>
      <c r="Q518" s="3">
        <v>0.38300000000000001</v>
      </c>
      <c r="R518" s="3">
        <v>0.29499999999999998</v>
      </c>
      <c r="S518">
        <v>62</v>
      </c>
      <c r="T518" s="4">
        <v>-12.8</v>
      </c>
      <c r="U518">
        <v>27</v>
      </c>
      <c r="V518">
        <v>9</v>
      </c>
      <c r="W518" s="4">
        <v>-12.8</v>
      </c>
      <c r="X518" s="4">
        <v>0.2</v>
      </c>
      <c r="Y518" s="4">
        <v>-1.1000000000000001</v>
      </c>
      <c r="Z518" s="4">
        <v>-1</v>
      </c>
      <c r="AA518" s="4">
        <v>-4.9000000000000004</v>
      </c>
      <c r="AB518">
        <v>0</v>
      </c>
      <c r="AC518">
        <v>0</v>
      </c>
      <c r="AD518" s="4">
        <v>0</v>
      </c>
      <c r="AE518" s="4">
        <v>0.3</v>
      </c>
      <c r="AF518" s="3">
        <f t="shared" si="32"/>
        <v>0.29931087289433383</v>
      </c>
      <c r="AG518" s="3">
        <f t="shared" si="33"/>
        <v>0.29931087289433383</v>
      </c>
      <c r="AH518" s="3">
        <f t="shared" si="34"/>
        <v>0.29839694656488547</v>
      </c>
      <c r="AI518" s="3">
        <f t="shared" si="35"/>
        <v>0.29792207792207792</v>
      </c>
    </row>
    <row r="519" spans="1:35" x14ac:dyDescent="0.2">
      <c r="A519" t="s">
        <v>197</v>
      </c>
      <c r="B519" t="s">
        <v>604</v>
      </c>
      <c r="C519">
        <v>75</v>
      </c>
      <c r="D519">
        <v>275</v>
      </c>
      <c r="E519">
        <v>260</v>
      </c>
      <c r="F519">
        <v>57</v>
      </c>
      <c r="G519">
        <v>34</v>
      </c>
      <c r="H519">
        <v>16</v>
      </c>
      <c r="I519">
        <v>2</v>
      </c>
      <c r="J519">
        <v>5</v>
      </c>
      <c r="K519">
        <v>11</v>
      </c>
      <c r="L519">
        <v>1</v>
      </c>
      <c r="M519">
        <v>3</v>
      </c>
      <c r="N519">
        <v>1</v>
      </c>
      <c r="O519">
        <v>5</v>
      </c>
      <c r="P519" s="3">
        <v>0.25800000000000001</v>
      </c>
      <c r="Q519" s="3">
        <v>0.35399999999999998</v>
      </c>
      <c r="R519" s="3">
        <v>0.26100000000000001</v>
      </c>
      <c r="S519">
        <v>18</v>
      </c>
      <c r="T519" s="4">
        <v>-13</v>
      </c>
      <c r="U519">
        <v>45</v>
      </c>
      <c r="V519">
        <v>2</v>
      </c>
      <c r="W519" s="4">
        <v>-13</v>
      </c>
      <c r="X519" s="4">
        <v>9.3000000000000007</v>
      </c>
      <c r="Y519" s="4">
        <v>0.4</v>
      </c>
      <c r="Z519" s="4">
        <v>9.6999999999999993</v>
      </c>
      <c r="AA519" s="4">
        <v>7.4</v>
      </c>
      <c r="AB519">
        <v>0</v>
      </c>
      <c r="AC519">
        <v>0</v>
      </c>
      <c r="AD519" s="4">
        <v>0</v>
      </c>
      <c r="AE519" s="4">
        <v>-1.5</v>
      </c>
      <c r="AF519" s="3">
        <f t="shared" si="32"/>
        <v>0.26763636363636362</v>
      </c>
      <c r="AG519" s="3">
        <f t="shared" si="33"/>
        <v>0.26605839416058397</v>
      </c>
      <c r="AH519" s="3">
        <f t="shared" si="34"/>
        <v>0.26763636363636362</v>
      </c>
      <c r="AI519" s="3">
        <f t="shared" si="35"/>
        <v>0.26571428571428574</v>
      </c>
    </row>
    <row r="520" spans="1:35" x14ac:dyDescent="0.2">
      <c r="A520" t="s">
        <v>205</v>
      </c>
      <c r="B520" t="s">
        <v>599</v>
      </c>
      <c r="C520">
        <v>86</v>
      </c>
      <c r="D520">
        <v>291</v>
      </c>
      <c r="E520">
        <v>266</v>
      </c>
      <c r="F520">
        <v>55</v>
      </c>
      <c r="G520">
        <v>36</v>
      </c>
      <c r="H520">
        <v>12</v>
      </c>
      <c r="I520">
        <v>0</v>
      </c>
      <c r="J520">
        <v>7</v>
      </c>
      <c r="K520">
        <v>14</v>
      </c>
      <c r="L520">
        <v>0</v>
      </c>
      <c r="M520">
        <v>9</v>
      </c>
      <c r="N520">
        <v>2</v>
      </c>
      <c r="O520">
        <v>7</v>
      </c>
      <c r="P520" s="3">
        <v>0.26800000000000002</v>
      </c>
      <c r="Q520" s="3">
        <v>0.33100000000000002</v>
      </c>
      <c r="R520" s="3">
        <v>0.26300000000000001</v>
      </c>
      <c r="S520">
        <v>20</v>
      </c>
      <c r="T520" s="4">
        <v>-13.3</v>
      </c>
      <c r="U520">
        <v>2</v>
      </c>
      <c r="V520">
        <v>1</v>
      </c>
      <c r="W520" s="4">
        <v>-13.3</v>
      </c>
      <c r="X520" s="4">
        <v>-0.8</v>
      </c>
      <c r="Y520" s="4">
        <v>0.5</v>
      </c>
      <c r="Z520" s="4">
        <v>-0.3</v>
      </c>
      <c r="AA520" s="4">
        <v>-3.2</v>
      </c>
      <c r="AB520">
        <v>0</v>
      </c>
      <c r="AC520">
        <v>0</v>
      </c>
      <c r="AD520" s="4">
        <v>0</v>
      </c>
      <c r="AE520" s="4">
        <v>0</v>
      </c>
      <c r="AF520" s="3">
        <f t="shared" si="32"/>
        <v>0.26632302405498282</v>
      </c>
      <c r="AG520" s="3">
        <f t="shared" si="33"/>
        <v>0.26632302405498282</v>
      </c>
      <c r="AH520" s="3">
        <f t="shared" si="34"/>
        <v>0.26450511945392491</v>
      </c>
      <c r="AI520" s="3">
        <f t="shared" si="35"/>
        <v>0.2640909090909091</v>
      </c>
    </row>
    <row r="521" spans="1:35" x14ac:dyDescent="0.2">
      <c r="A521" t="s">
        <v>157</v>
      </c>
      <c r="B521" t="s">
        <v>544</v>
      </c>
      <c r="C521">
        <v>127</v>
      </c>
      <c r="D521">
        <v>457</v>
      </c>
      <c r="E521">
        <v>417</v>
      </c>
      <c r="F521">
        <v>89</v>
      </c>
      <c r="G521">
        <v>60</v>
      </c>
      <c r="H521">
        <v>11</v>
      </c>
      <c r="I521">
        <v>0</v>
      </c>
      <c r="J521">
        <v>18</v>
      </c>
      <c r="K521">
        <v>35</v>
      </c>
      <c r="L521">
        <v>0</v>
      </c>
      <c r="M521">
        <v>4</v>
      </c>
      <c r="N521">
        <v>1</v>
      </c>
      <c r="O521">
        <v>8</v>
      </c>
      <c r="P521" s="3">
        <v>0.28000000000000003</v>
      </c>
      <c r="Q521" s="3">
        <v>0.36899999999999999</v>
      </c>
      <c r="R521" s="3">
        <v>0.28299999999999997</v>
      </c>
      <c r="S521">
        <v>39</v>
      </c>
      <c r="T521" s="4">
        <v>-13.3</v>
      </c>
      <c r="U521">
        <v>24</v>
      </c>
      <c r="V521">
        <v>7</v>
      </c>
      <c r="W521" s="4">
        <v>-13.3</v>
      </c>
      <c r="X521" s="4">
        <v>1.1000000000000001</v>
      </c>
      <c r="Y521" s="4">
        <v>0.4</v>
      </c>
      <c r="Z521" s="4">
        <v>1.5</v>
      </c>
      <c r="AA521" s="4">
        <v>-1.3</v>
      </c>
      <c r="AB521">
        <v>0</v>
      </c>
      <c r="AC521">
        <v>0</v>
      </c>
      <c r="AD521" s="4">
        <v>0</v>
      </c>
      <c r="AE521" s="4">
        <v>1.5</v>
      </c>
      <c r="AF521" s="3">
        <f t="shared" si="32"/>
        <v>0.28676148796498907</v>
      </c>
      <c r="AG521" s="3">
        <f t="shared" si="33"/>
        <v>0.28676148796498907</v>
      </c>
      <c r="AH521" s="3">
        <f t="shared" si="34"/>
        <v>0.28613537117903931</v>
      </c>
      <c r="AI521" s="3">
        <f t="shared" si="35"/>
        <v>0.28344155844155849</v>
      </c>
    </row>
    <row r="522" spans="1:35" x14ac:dyDescent="0.2">
      <c r="A522" t="s">
        <v>195</v>
      </c>
      <c r="B522" t="s">
        <v>549</v>
      </c>
      <c r="C522">
        <v>132</v>
      </c>
      <c r="D522">
        <v>430</v>
      </c>
      <c r="E522">
        <v>381</v>
      </c>
      <c r="F522">
        <v>77</v>
      </c>
      <c r="G522">
        <v>45</v>
      </c>
      <c r="H522">
        <v>18</v>
      </c>
      <c r="I522">
        <v>2</v>
      </c>
      <c r="J522">
        <v>12</v>
      </c>
      <c r="K522">
        <v>42</v>
      </c>
      <c r="L522">
        <v>0</v>
      </c>
      <c r="M522">
        <v>4</v>
      </c>
      <c r="N522">
        <v>3</v>
      </c>
      <c r="O522">
        <v>8</v>
      </c>
      <c r="P522" s="3">
        <v>0.28599999999999998</v>
      </c>
      <c r="Q522" s="3">
        <v>0.35399999999999998</v>
      </c>
      <c r="R522" s="3">
        <v>0.28100000000000003</v>
      </c>
      <c r="S522">
        <v>36</v>
      </c>
      <c r="T522" s="4">
        <v>-13.3</v>
      </c>
      <c r="U522">
        <v>11</v>
      </c>
      <c r="V522">
        <v>3</v>
      </c>
      <c r="W522" s="4">
        <v>-13.3</v>
      </c>
      <c r="X522" s="4">
        <v>0</v>
      </c>
      <c r="Y522" s="4">
        <v>-4.3</v>
      </c>
      <c r="Z522" s="4">
        <v>-4.3</v>
      </c>
      <c r="AA522" s="4">
        <v>-4.9000000000000004</v>
      </c>
      <c r="AB522">
        <v>0</v>
      </c>
      <c r="AC522">
        <v>0</v>
      </c>
      <c r="AD522" s="4">
        <v>0</v>
      </c>
      <c r="AE522" s="4">
        <v>4.2</v>
      </c>
      <c r="AF522" s="3">
        <f t="shared" si="32"/>
        <v>0.28465116279069763</v>
      </c>
      <c r="AG522" s="3">
        <f t="shared" si="33"/>
        <v>0.28465116279069763</v>
      </c>
      <c r="AH522" s="3">
        <f t="shared" si="34"/>
        <v>0.2826789838337182</v>
      </c>
      <c r="AI522" s="3">
        <f t="shared" si="35"/>
        <v>0.28207792207792204</v>
      </c>
    </row>
    <row r="523" spans="1:35" x14ac:dyDescent="0.2">
      <c r="A523" t="s">
        <v>183</v>
      </c>
      <c r="B523" t="s">
        <v>532</v>
      </c>
      <c r="C523">
        <v>130</v>
      </c>
      <c r="D523">
        <v>567</v>
      </c>
      <c r="E523">
        <v>528</v>
      </c>
      <c r="F523">
        <v>144</v>
      </c>
      <c r="G523">
        <v>113</v>
      </c>
      <c r="H523">
        <v>28</v>
      </c>
      <c r="I523">
        <v>0</v>
      </c>
      <c r="J523">
        <v>3</v>
      </c>
      <c r="K523">
        <v>35</v>
      </c>
      <c r="L523">
        <v>3</v>
      </c>
      <c r="M523">
        <v>3</v>
      </c>
      <c r="N523">
        <v>1</v>
      </c>
      <c r="O523">
        <v>17</v>
      </c>
      <c r="P523" s="3">
        <v>0.32100000000000001</v>
      </c>
      <c r="Q523" s="3">
        <v>0.34300000000000003</v>
      </c>
      <c r="R523" s="3">
        <v>0.28899999999999998</v>
      </c>
      <c r="S523">
        <v>51</v>
      </c>
      <c r="T523" s="4">
        <v>-13.8</v>
      </c>
      <c r="U523">
        <v>8</v>
      </c>
      <c r="V523">
        <v>4</v>
      </c>
      <c r="W523" s="4">
        <v>-13.8</v>
      </c>
      <c r="X523" s="4">
        <v>-2</v>
      </c>
      <c r="Y523" s="4">
        <v>-0.5</v>
      </c>
      <c r="Z523" s="4">
        <v>-2.5</v>
      </c>
      <c r="AA523" s="4">
        <v>6.7</v>
      </c>
      <c r="AB523">
        <v>0</v>
      </c>
      <c r="AC523">
        <v>0</v>
      </c>
      <c r="AD523" s="4">
        <v>0</v>
      </c>
      <c r="AE523" s="4">
        <v>0</v>
      </c>
      <c r="AF523" s="3">
        <f t="shared" si="32"/>
        <v>0.29858906525573192</v>
      </c>
      <c r="AG523" s="3">
        <f t="shared" si="33"/>
        <v>0.29645390070921984</v>
      </c>
      <c r="AH523" s="3">
        <f t="shared" si="34"/>
        <v>0.29964601769911509</v>
      </c>
      <c r="AI523" s="3">
        <f t="shared" si="35"/>
        <v>0.29896103896103898</v>
      </c>
    </row>
    <row r="524" spans="1:35" x14ac:dyDescent="0.2">
      <c r="A524" t="s">
        <v>182</v>
      </c>
      <c r="B524" t="s">
        <v>603</v>
      </c>
      <c r="C524">
        <v>111</v>
      </c>
      <c r="D524">
        <v>295</v>
      </c>
      <c r="E524">
        <v>260</v>
      </c>
      <c r="F524">
        <v>46</v>
      </c>
      <c r="G524">
        <v>30</v>
      </c>
      <c r="H524">
        <v>5</v>
      </c>
      <c r="I524">
        <v>2</v>
      </c>
      <c r="J524">
        <v>9</v>
      </c>
      <c r="K524">
        <v>30</v>
      </c>
      <c r="L524">
        <v>0</v>
      </c>
      <c r="M524">
        <v>4</v>
      </c>
      <c r="N524">
        <v>1</v>
      </c>
      <c r="O524">
        <v>6</v>
      </c>
      <c r="P524" s="3">
        <v>0.27100000000000002</v>
      </c>
      <c r="Q524" s="3">
        <v>0.315</v>
      </c>
      <c r="R524" s="3">
        <v>0.26200000000000001</v>
      </c>
      <c r="S524">
        <v>20</v>
      </c>
      <c r="T524" s="4">
        <v>-13.8</v>
      </c>
      <c r="U524">
        <v>0</v>
      </c>
      <c r="V524">
        <v>0</v>
      </c>
      <c r="W524" s="4">
        <v>-13.8</v>
      </c>
      <c r="X524" s="4">
        <v>0</v>
      </c>
      <c r="Y524" s="4">
        <v>-1.5</v>
      </c>
      <c r="Z524" s="4">
        <v>-1.5</v>
      </c>
      <c r="AA524" s="4">
        <v>1.4</v>
      </c>
      <c r="AB524">
        <v>0</v>
      </c>
      <c r="AC524">
        <v>0</v>
      </c>
      <c r="AD524" s="4">
        <v>0</v>
      </c>
      <c r="AE524" s="4">
        <v>1.4</v>
      </c>
      <c r="AF524" s="3">
        <f t="shared" si="32"/>
        <v>0.26525423728813557</v>
      </c>
      <c r="AG524" s="3">
        <f t="shared" si="33"/>
        <v>0.26525423728813557</v>
      </c>
      <c r="AH524" s="3">
        <f t="shared" si="34"/>
        <v>0.26435810810810811</v>
      </c>
      <c r="AI524" s="3">
        <f t="shared" si="35"/>
        <v>0.26064935064935069</v>
      </c>
    </row>
    <row r="525" spans="1:35" x14ac:dyDescent="0.2">
      <c r="A525" t="s">
        <v>98</v>
      </c>
      <c r="B525" t="s">
        <v>137</v>
      </c>
      <c r="C525">
        <v>30</v>
      </c>
      <c r="D525">
        <v>100</v>
      </c>
      <c r="E525">
        <v>96</v>
      </c>
      <c r="F525">
        <v>13</v>
      </c>
      <c r="G525">
        <v>11</v>
      </c>
      <c r="H525">
        <v>1</v>
      </c>
      <c r="I525">
        <v>0</v>
      </c>
      <c r="J525">
        <v>1</v>
      </c>
      <c r="K525">
        <v>3</v>
      </c>
      <c r="L525">
        <v>0</v>
      </c>
      <c r="M525">
        <v>0</v>
      </c>
      <c r="N525">
        <v>1</v>
      </c>
      <c r="O525">
        <v>3</v>
      </c>
      <c r="P525" s="3">
        <v>0.16</v>
      </c>
      <c r="Q525" s="3">
        <v>0.17699999999999999</v>
      </c>
      <c r="R525" s="3">
        <v>0.14899999999999999</v>
      </c>
      <c r="S525">
        <v>-2</v>
      </c>
      <c r="T525" s="4">
        <v>-14</v>
      </c>
      <c r="U525">
        <v>2</v>
      </c>
      <c r="V525">
        <v>0</v>
      </c>
      <c r="W525" s="4">
        <v>-14</v>
      </c>
      <c r="X525" s="4">
        <v>0.3</v>
      </c>
      <c r="Y525" s="4">
        <v>-1.1000000000000001</v>
      </c>
      <c r="Z525" s="4">
        <v>-0.8</v>
      </c>
      <c r="AA525" s="4">
        <v>-0.1</v>
      </c>
      <c r="AB525">
        <v>18</v>
      </c>
      <c r="AC525">
        <v>2</v>
      </c>
      <c r="AD525" s="4">
        <v>1.5</v>
      </c>
      <c r="AE525" s="4">
        <v>0</v>
      </c>
      <c r="AF525" s="3">
        <f t="shared" si="32"/>
        <v>0.1525</v>
      </c>
      <c r="AG525" s="3">
        <f t="shared" si="33"/>
        <v>0.1525</v>
      </c>
      <c r="AH525" s="3">
        <f t="shared" si="34"/>
        <v>0.15099009900990099</v>
      </c>
      <c r="AI525" s="3">
        <f t="shared" si="35"/>
        <v>0.15097402597402598</v>
      </c>
    </row>
    <row r="526" spans="1:35" x14ac:dyDescent="0.2">
      <c r="A526" t="s">
        <v>205</v>
      </c>
      <c r="B526" t="s">
        <v>568</v>
      </c>
      <c r="C526">
        <v>105</v>
      </c>
      <c r="D526">
        <v>403</v>
      </c>
      <c r="E526">
        <v>369</v>
      </c>
      <c r="F526">
        <v>83</v>
      </c>
      <c r="G526">
        <v>56</v>
      </c>
      <c r="H526">
        <v>16</v>
      </c>
      <c r="I526">
        <v>1</v>
      </c>
      <c r="J526">
        <v>10</v>
      </c>
      <c r="K526">
        <v>30</v>
      </c>
      <c r="L526">
        <v>2</v>
      </c>
      <c r="M526">
        <v>2</v>
      </c>
      <c r="N526">
        <v>2</v>
      </c>
      <c r="O526">
        <v>2</v>
      </c>
      <c r="P526" s="3">
        <v>0.28499999999999998</v>
      </c>
      <c r="Q526" s="3">
        <v>0.35499999999999998</v>
      </c>
      <c r="R526" s="3">
        <v>0.27600000000000002</v>
      </c>
      <c r="S526">
        <v>32</v>
      </c>
      <c r="T526" s="4">
        <v>-14.1</v>
      </c>
      <c r="U526">
        <v>12</v>
      </c>
      <c r="V526">
        <v>0</v>
      </c>
      <c r="W526" s="4">
        <v>-14.1</v>
      </c>
      <c r="X526" s="4">
        <v>1.8</v>
      </c>
      <c r="Y526" s="4">
        <v>0.3</v>
      </c>
      <c r="Z526" s="4">
        <v>2.1</v>
      </c>
      <c r="AA526" s="4">
        <v>4.8</v>
      </c>
      <c r="AB526">
        <v>0</v>
      </c>
      <c r="AC526">
        <v>0</v>
      </c>
      <c r="AD526" s="4">
        <v>0</v>
      </c>
      <c r="AE526" s="4">
        <v>0</v>
      </c>
      <c r="AF526" s="3">
        <f t="shared" si="32"/>
        <v>0.28387096774193549</v>
      </c>
      <c r="AG526" s="3">
        <f t="shared" si="33"/>
        <v>0.28179551122194513</v>
      </c>
      <c r="AH526" s="3">
        <f t="shared" si="34"/>
        <v>0.28387096774193549</v>
      </c>
      <c r="AI526" s="3">
        <f t="shared" si="35"/>
        <v>0.2818181818181818</v>
      </c>
    </row>
    <row r="527" spans="1:35" x14ac:dyDescent="0.2">
      <c r="A527" t="s">
        <v>205</v>
      </c>
      <c r="B527" t="s">
        <v>639</v>
      </c>
      <c r="C527">
        <v>54</v>
      </c>
      <c r="D527">
        <v>197</v>
      </c>
      <c r="E527">
        <v>188</v>
      </c>
      <c r="F527">
        <v>35</v>
      </c>
      <c r="G527">
        <v>26</v>
      </c>
      <c r="H527">
        <v>1</v>
      </c>
      <c r="I527">
        <v>0</v>
      </c>
      <c r="J527">
        <v>8</v>
      </c>
      <c r="K527">
        <v>7</v>
      </c>
      <c r="L527">
        <v>0</v>
      </c>
      <c r="M527">
        <v>1</v>
      </c>
      <c r="N527">
        <v>1</v>
      </c>
      <c r="O527">
        <v>0</v>
      </c>
      <c r="P527" s="3">
        <v>0.218</v>
      </c>
      <c r="Q527" s="3">
        <v>0.31900000000000001</v>
      </c>
      <c r="R527" s="3">
        <v>0.23200000000000001</v>
      </c>
      <c r="S527">
        <v>8</v>
      </c>
      <c r="T527" s="4">
        <v>-14.1</v>
      </c>
      <c r="U527">
        <v>4</v>
      </c>
      <c r="V527">
        <v>2</v>
      </c>
      <c r="W527" s="4">
        <v>-14.1</v>
      </c>
      <c r="X527" s="4">
        <v>-0.5</v>
      </c>
      <c r="Y527" s="4">
        <v>-0.6</v>
      </c>
      <c r="Z527" s="4">
        <v>-1.1000000000000001</v>
      </c>
      <c r="AA527" s="4">
        <v>5.2</v>
      </c>
      <c r="AB527">
        <v>0</v>
      </c>
      <c r="AC527">
        <v>0</v>
      </c>
      <c r="AD527" s="4">
        <v>0</v>
      </c>
      <c r="AE527" s="4">
        <v>0</v>
      </c>
      <c r="AF527" s="3">
        <f t="shared" si="32"/>
        <v>0.23477157360406092</v>
      </c>
      <c r="AG527" s="3">
        <f t="shared" si="33"/>
        <v>0.23477157360406092</v>
      </c>
      <c r="AH527" s="3">
        <f t="shared" si="34"/>
        <v>0.23358585858585859</v>
      </c>
      <c r="AI527" s="3">
        <f t="shared" si="35"/>
        <v>0.23097402597402597</v>
      </c>
    </row>
    <row r="528" spans="1:35" x14ac:dyDescent="0.2">
      <c r="A528" t="s">
        <v>197</v>
      </c>
      <c r="B528" t="s">
        <v>632</v>
      </c>
      <c r="C528">
        <v>58</v>
      </c>
      <c r="D528">
        <v>233</v>
      </c>
      <c r="E528">
        <v>219</v>
      </c>
      <c r="F528">
        <v>49</v>
      </c>
      <c r="G528">
        <v>36</v>
      </c>
      <c r="H528">
        <v>10</v>
      </c>
      <c r="I528">
        <v>0</v>
      </c>
      <c r="J528">
        <v>3</v>
      </c>
      <c r="K528">
        <v>9</v>
      </c>
      <c r="L528">
        <v>0</v>
      </c>
      <c r="M528">
        <v>1</v>
      </c>
      <c r="N528">
        <v>4</v>
      </c>
      <c r="O528">
        <v>3</v>
      </c>
      <c r="P528" s="3">
        <v>0.253</v>
      </c>
      <c r="Q528" s="3">
        <v>0.311</v>
      </c>
      <c r="R528" s="3">
        <v>0.24399999999999999</v>
      </c>
      <c r="S528">
        <v>12</v>
      </c>
      <c r="T528" s="4">
        <v>-14.3</v>
      </c>
      <c r="U528">
        <v>8</v>
      </c>
      <c r="V528">
        <v>0</v>
      </c>
      <c r="W528" s="4">
        <v>-14.3</v>
      </c>
      <c r="X528" s="4">
        <v>1.3</v>
      </c>
      <c r="Y528" s="4">
        <v>-2</v>
      </c>
      <c r="Z528" s="4">
        <v>-0.7</v>
      </c>
      <c r="AA528" s="4">
        <v>0.4</v>
      </c>
      <c r="AB528">
        <v>0</v>
      </c>
      <c r="AC528">
        <v>0</v>
      </c>
      <c r="AD528" s="4">
        <v>0</v>
      </c>
      <c r="AE528" s="4">
        <v>2.4</v>
      </c>
      <c r="AF528" s="3">
        <f t="shared" si="32"/>
        <v>0.24849785407725322</v>
      </c>
      <c r="AG528" s="3">
        <f t="shared" si="33"/>
        <v>0.24849785407725322</v>
      </c>
      <c r="AH528" s="3">
        <f t="shared" si="34"/>
        <v>0.24430379746835443</v>
      </c>
      <c r="AI528" s="3">
        <f t="shared" si="35"/>
        <v>0.24883116883116882</v>
      </c>
    </row>
    <row r="529" spans="1:35" x14ac:dyDescent="0.2">
      <c r="A529" t="s">
        <v>98</v>
      </c>
      <c r="B529" t="s">
        <v>99</v>
      </c>
      <c r="C529">
        <v>128</v>
      </c>
      <c r="D529">
        <v>492</v>
      </c>
      <c r="E529">
        <v>442</v>
      </c>
      <c r="F529">
        <v>91</v>
      </c>
      <c r="G529">
        <v>60</v>
      </c>
      <c r="H529">
        <v>9</v>
      </c>
      <c r="I529">
        <v>0</v>
      </c>
      <c r="J529">
        <v>22</v>
      </c>
      <c r="K529">
        <v>37</v>
      </c>
      <c r="L529">
        <v>0</v>
      </c>
      <c r="M529">
        <v>8</v>
      </c>
      <c r="N529">
        <v>5</v>
      </c>
      <c r="O529">
        <v>7</v>
      </c>
      <c r="P529" s="3">
        <v>0.27600000000000002</v>
      </c>
      <c r="Q529" s="3">
        <v>0.376</v>
      </c>
      <c r="R529" s="3">
        <v>0.28299999999999997</v>
      </c>
      <c r="S529">
        <v>42</v>
      </c>
      <c r="T529" s="4">
        <v>-14.4</v>
      </c>
      <c r="U529">
        <v>3</v>
      </c>
      <c r="V529">
        <v>2</v>
      </c>
      <c r="W529" s="4">
        <v>-14.4</v>
      </c>
      <c r="X529" s="4">
        <v>-1.6</v>
      </c>
      <c r="Y529" s="4">
        <v>-1.6</v>
      </c>
      <c r="Z529" s="4">
        <v>-3.2</v>
      </c>
      <c r="AA529" s="4">
        <v>-0.2</v>
      </c>
      <c r="AB529">
        <v>128</v>
      </c>
      <c r="AC529">
        <v>19</v>
      </c>
      <c r="AD529" s="4">
        <v>14.6</v>
      </c>
      <c r="AE529" s="4">
        <v>0</v>
      </c>
      <c r="AF529" s="3">
        <f t="shared" si="32"/>
        <v>0.28607723577235772</v>
      </c>
      <c r="AG529" s="3">
        <f t="shared" si="33"/>
        <v>0.28607723577235772</v>
      </c>
      <c r="AH529" s="3">
        <f t="shared" si="34"/>
        <v>0.28319919517102615</v>
      </c>
      <c r="AI529" s="3">
        <f t="shared" si="35"/>
        <v>0.28337662337662339</v>
      </c>
    </row>
    <row r="530" spans="1:35" x14ac:dyDescent="0.2">
      <c r="A530" t="s">
        <v>183</v>
      </c>
      <c r="B530" t="s">
        <v>584</v>
      </c>
      <c r="C530">
        <v>91</v>
      </c>
      <c r="D530">
        <v>367</v>
      </c>
      <c r="E530">
        <v>345</v>
      </c>
      <c r="F530">
        <v>82</v>
      </c>
      <c r="G530">
        <v>59</v>
      </c>
      <c r="H530">
        <v>17</v>
      </c>
      <c r="I530">
        <v>0</v>
      </c>
      <c r="J530">
        <v>6</v>
      </c>
      <c r="K530">
        <v>21</v>
      </c>
      <c r="L530">
        <v>0</v>
      </c>
      <c r="M530">
        <v>0</v>
      </c>
      <c r="N530">
        <v>1</v>
      </c>
      <c r="O530">
        <v>11</v>
      </c>
      <c r="P530" s="3">
        <v>0.28100000000000003</v>
      </c>
      <c r="Q530" s="3">
        <v>0.33900000000000002</v>
      </c>
      <c r="R530" s="3">
        <v>0.27</v>
      </c>
      <c r="S530">
        <v>27</v>
      </c>
      <c r="T530" s="4">
        <v>-14.6</v>
      </c>
      <c r="U530">
        <v>0</v>
      </c>
      <c r="V530">
        <v>1</v>
      </c>
      <c r="W530" s="4">
        <v>-14.6</v>
      </c>
      <c r="X530" s="4">
        <v>-1.5</v>
      </c>
      <c r="Y530" s="4">
        <v>-2.2999999999999998</v>
      </c>
      <c r="Z530" s="4">
        <v>-3.9</v>
      </c>
      <c r="AA530" s="4">
        <v>0.4</v>
      </c>
      <c r="AB530">
        <v>0</v>
      </c>
      <c r="AC530">
        <v>0</v>
      </c>
      <c r="AD530" s="4">
        <v>0</v>
      </c>
      <c r="AE530" s="4">
        <v>0</v>
      </c>
      <c r="AF530" s="3">
        <f t="shared" si="32"/>
        <v>0.27534059945504086</v>
      </c>
      <c r="AG530" s="3">
        <f t="shared" si="33"/>
        <v>0.27534059945504086</v>
      </c>
      <c r="AH530" s="3">
        <f t="shared" si="34"/>
        <v>0.27459239130434782</v>
      </c>
      <c r="AI530" s="3">
        <f t="shared" si="35"/>
        <v>0.2742857142857143</v>
      </c>
    </row>
    <row r="531" spans="1:35" x14ac:dyDescent="0.2">
      <c r="A531" t="s">
        <v>197</v>
      </c>
      <c r="B531" t="s">
        <v>526</v>
      </c>
      <c r="C531">
        <v>146</v>
      </c>
      <c r="D531">
        <v>650</v>
      </c>
      <c r="E531">
        <v>598</v>
      </c>
      <c r="F531">
        <v>140</v>
      </c>
      <c r="G531">
        <v>88</v>
      </c>
      <c r="H531">
        <v>31</v>
      </c>
      <c r="I531">
        <v>1</v>
      </c>
      <c r="J531">
        <v>20</v>
      </c>
      <c r="K531">
        <v>44</v>
      </c>
      <c r="L531">
        <v>4</v>
      </c>
      <c r="M531">
        <v>6</v>
      </c>
      <c r="N531">
        <v>2</v>
      </c>
      <c r="O531">
        <v>6</v>
      </c>
      <c r="P531" s="3">
        <v>0.29199999999999998</v>
      </c>
      <c r="Q531" s="3">
        <v>0.39</v>
      </c>
      <c r="R531" s="3">
        <v>0.29099999999999998</v>
      </c>
      <c r="S531">
        <v>60</v>
      </c>
      <c r="T531" s="4">
        <v>-14.7</v>
      </c>
      <c r="U531">
        <v>93</v>
      </c>
      <c r="V531">
        <v>10</v>
      </c>
      <c r="W531" s="4">
        <v>-14.7</v>
      </c>
      <c r="X531" s="4">
        <v>15.8</v>
      </c>
      <c r="Y531" s="4">
        <v>2.2000000000000002</v>
      </c>
      <c r="Z531" s="4">
        <v>18.100000000000001</v>
      </c>
      <c r="AA531" s="4">
        <v>14.2</v>
      </c>
      <c r="AB531">
        <v>0</v>
      </c>
      <c r="AC531">
        <v>0</v>
      </c>
      <c r="AD531" s="4">
        <v>0</v>
      </c>
      <c r="AE531" s="4">
        <v>-3.1</v>
      </c>
      <c r="AF531" s="3">
        <f t="shared" si="32"/>
        <v>0.29930769230769227</v>
      </c>
      <c r="AG531" s="3">
        <f t="shared" si="33"/>
        <v>0.29682662538699689</v>
      </c>
      <c r="AH531" s="3">
        <f t="shared" si="34"/>
        <v>0.30023148148148143</v>
      </c>
      <c r="AI531" s="3">
        <f t="shared" si="35"/>
        <v>0.29727272727272724</v>
      </c>
    </row>
    <row r="532" spans="1:35" x14ac:dyDescent="0.2">
      <c r="A532" t="s">
        <v>197</v>
      </c>
      <c r="B532" t="s">
        <v>536</v>
      </c>
      <c r="C532">
        <v>143</v>
      </c>
      <c r="D532">
        <v>557</v>
      </c>
      <c r="E532">
        <v>526</v>
      </c>
      <c r="F532">
        <v>133</v>
      </c>
      <c r="G532">
        <v>94</v>
      </c>
      <c r="H532">
        <v>23</v>
      </c>
      <c r="I532">
        <v>5</v>
      </c>
      <c r="J532">
        <v>11</v>
      </c>
      <c r="K532">
        <v>25</v>
      </c>
      <c r="L532">
        <v>2</v>
      </c>
      <c r="M532">
        <v>4</v>
      </c>
      <c r="N532">
        <v>2</v>
      </c>
      <c r="O532">
        <v>10</v>
      </c>
      <c r="P532" s="3">
        <v>0.29099999999999998</v>
      </c>
      <c r="Q532" s="3">
        <v>0.378</v>
      </c>
      <c r="R532" s="3">
        <v>0.28599999999999998</v>
      </c>
      <c r="S532">
        <v>49</v>
      </c>
      <c r="T532" s="4">
        <v>-14.8</v>
      </c>
      <c r="U532">
        <v>24</v>
      </c>
      <c r="V532">
        <v>8</v>
      </c>
      <c r="W532" s="4">
        <v>-14.8</v>
      </c>
      <c r="X532" s="4">
        <v>0.3</v>
      </c>
      <c r="Y532" s="4">
        <v>-1.6</v>
      </c>
      <c r="Z532" s="4">
        <v>-1.3</v>
      </c>
      <c r="AA532" s="4">
        <v>-3.7</v>
      </c>
      <c r="AB532">
        <v>0</v>
      </c>
      <c r="AC532">
        <v>0</v>
      </c>
      <c r="AD532" s="4">
        <v>0</v>
      </c>
      <c r="AE532" s="4">
        <v>0.3</v>
      </c>
      <c r="AF532" s="3">
        <f t="shared" si="32"/>
        <v>0.29380610412926395</v>
      </c>
      <c r="AG532" s="3">
        <f t="shared" si="33"/>
        <v>0.29234234234234235</v>
      </c>
      <c r="AH532" s="3">
        <f t="shared" si="34"/>
        <v>0.29380610412926395</v>
      </c>
      <c r="AI532" s="3">
        <f t="shared" si="35"/>
        <v>0.29279220779220777</v>
      </c>
    </row>
    <row r="533" spans="1:35" x14ac:dyDescent="0.2">
      <c r="A533" t="s">
        <v>183</v>
      </c>
      <c r="B533" t="s">
        <v>588</v>
      </c>
      <c r="C533">
        <v>93</v>
      </c>
      <c r="D533">
        <v>359</v>
      </c>
      <c r="E533">
        <v>332</v>
      </c>
      <c r="F533">
        <v>71</v>
      </c>
      <c r="G533">
        <v>49</v>
      </c>
      <c r="H533">
        <v>10</v>
      </c>
      <c r="I533">
        <v>1</v>
      </c>
      <c r="J533">
        <v>11</v>
      </c>
      <c r="K533">
        <v>19</v>
      </c>
      <c r="L533">
        <v>0</v>
      </c>
      <c r="M533">
        <v>6</v>
      </c>
      <c r="N533">
        <v>2</v>
      </c>
      <c r="O533">
        <v>12</v>
      </c>
      <c r="P533" s="3">
        <v>0.26700000000000002</v>
      </c>
      <c r="Q533" s="3">
        <v>0.34899999999999998</v>
      </c>
      <c r="R533" s="3">
        <v>0.26800000000000002</v>
      </c>
      <c r="S533">
        <v>26</v>
      </c>
      <c r="T533" s="4">
        <v>-14.8</v>
      </c>
      <c r="U533">
        <v>2</v>
      </c>
      <c r="V533">
        <v>0</v>
      </c>
      <c r="W533" s="4">
        <v>-14.8</v>
      </c>
      <c r="X533" s="4">
        <v>-0.5</v>
      </c>
      <c r="Y533" s="4">
        <v>-3.9</v>
      </c>
      <c r="Z533" s="4">
        <v>-4.4000000000000004</v>
      </c>
      <c r="AA533" s="4">
        <v>-4.4000000000000004</v>
      </c>
      <c r="AB533">
        <v>0</v>
      </c>
      <c r="AC533">
        <v>0</v>
      </c>
      <c r="AD533" s="4">
        <v>0</v>
      </c>
      <c r="AE533" s="4">
        <v>0.2</v>
      </c>
      <c r="AF533" s="3">
        <f t="shared" si="32"/>
        <v>0.27214484679665735</v>
      </c>
      <c r="AG533" s="3">
        <f t="shared" si="33"/>
        <v>0.27214484679665735</v>
      </c>
      <c r="AH533" s="3">
        <f t="shared" si="34"/>
        <v>0.27063711911357335</v>
      </c>
      <c r="AI533" s="3">
        <f t="shared" si="35"/>
        <v>0.26935064935064934</v>
      </c>
    </row>
    <row r="534" spans="1:35" x14ac:dyDescent="0.2">
      <c r="A534" t="s">
        <v>205</v>
      </c>
      <c r="B534" t="s">
        <v>575</v>
      </c>
      <c r="C534">
        <v>116</v>
      </c>
      <c r="D534">
        <v>405</v>
      </c>
      <c r="E534">
        <v>370</v>
      </c>
      <c r="F534">
        <v>83</v>
      </c>
      <c r="G534">
        <v>59</v>
      </c>
      <c r="H534">
        <v>16</v>
      </c>
      <c r="I534">
        <v>0</v>
      </c>
      <c r="J534">
        <v>8</v>
      </c>
      <c r="K534">
        <v>34</v>
      </c>
      <c r="L534">
        <v>0</v>
      </c>
      <c r="M534">
        <v>0</v>
      </c>
      <c r="N534">
        <v>1</v>
      </c>
      <c r="O534">
        <v>12</v>
      </c>
      <c r="P534" s="3">
        <v>0.28899999999999998</v>
      </c>
      <c r="Q534" s="3">
        <v>0.33200000000000002</v>
      </c>
      <c r="R534" s="3">
        <v>0.27400000000000002</v>
      </c>
      <c r="S534">
        <v>31</v>
      </c>
      <c r="T534" s="4">
        <v>-14.9</v>
      </c>
      <c r="U534">
        <v>2</v>
      </c>
      <c r="V534">
        <v>0</v>
      </c>
      <c r="W534" s="4">
        <v>-14.9</v>
      </c>
      <c r="X534" s="4">
        <v>-0.8</v>
      </c>
      <c r="Y534" s="4">
        <v>-1.8</v>
      </c>
      <c r="Z534" s="4">
        <v>-2.5</v>
      </c>
      <c r="AA534" s="4">
        <v>7.5</v>
      </c>
      <c r="AB534">
        <v>0</v>
      </c>
      <c r="AC534">
        <v>0</v>
      </c>
      <c r="AD534" s="4">
        <v>0</v>
      </c>
      <c r="AE534" s="4">
        <v>0.2</v>
      </c>
      <c r="AF534" s="3">
        <f t="shared" si="32"/>
        <v>0.27876543209876542</v>
      </c>
      <c r="AG534" s="3">
        <f t="shared" si="33"/>
        <v>0.27876543209876542</v>
      </c>
      <c r="AH534" s="3">
        <f t="shared" si="34"/>
        <v>0.27807881773399018</v>
      </c>
      <c r="AI534" s="3">
        <f t="shared" si="35"/>
        <v>0.27668831168831171</v>
      </c>
    </row>
    <row r="535" spans="1:35" x14ac:dyDescent="0.2">
      <c r="A535" t="s">
        <v>205</v>
      </c>
      <c r="B535" t="s">
        <v>540</v>
      </c>
      <c r="C535">
        <v>139</v>
      </c>
      <c r="D535">
        <v>533</v>
      </c>
      <c r="E535">
        <v>495</v>
      </c>
      <c r="F535">
        <v>117</v>
      </c>
      <c r="G535">
        <v>81</v>
      </c>
      <c r="H535">
        <v>20</v>
      </c>
      <c r="I535">
        <v>1</v>
      </c>
      <c r="J535">
        <v>15</v>
      </c>
      <c r="K535">
        <v>31</v>
      </c>
      <c r="L535">
        <v>0</v>
      </c>
      <c r="M535">
        <v>4</v>
      </c>
      <c r="N535">
        <v>3</v>
      </c>
      <c r="O535">
        <v>23</v>
      </c>
      <c r="P535" s="3">
        <v>0.28499999999999998</v>
      </c>
      <c r="Q535" s="3">
        <v>0.372</v>
      </c>
      <c r="R535" s="3">
        <v>0.28499999999999998</v>
      </c>
      <c r="S535">
        <v>46</v>
      </c>
      <c r="T535" s="4">
        <v>-14.9</v>
      </c>
      <c r="U535">
        <v>10</v>
      </c>
      <c r="V535">
        <v>5</v>
      </c>
      <c r="W535" s="4">
        <v>-14.9</v>
      </c>
      <c r="X535" s="4">
        <v>-1.6</v>
      </c>
      <c r="Y535" s="4">
        <v>-2.6</v>
      </c>
      <c r="Z535" s="4">
        <v>-4.0999999999999996</v>
      </c>
      <c r="AA535" s="4">
        <v>-0.2</v>
      </c>
      <c r="AB535">
        <v>0</v>
      </c>
      <c r="AC535">
        <v>0</v>
      </c>
      <c r="AD535" s="4">
        <v>0</v>
      </c>
      <c r="AE535" s="4">
        <v>0</v>
      </c>
      <c r="AF535" s="3">
        <f t="shared" si="32"/>
        <v>0.28893058161350843</v>
      </c>
      <c r="AG535" s="3">
        <f t="shared" si="33"/>
        <v>0.28893058161350843</v>
      </c>
      <c r="AH535" s="3">
        <f t="shared" si="34"/>
        <v>0.28731343283582089</v>
      </c>
      <c r="AI535" s="3">
        <f t="shared" si="35"/>
        <v>0.28733766233766234</v>
      </c>
    </row>
    <row r="536" spans="1:35" x14ac:dyDescent="0.2">
      <c r="A536" t="s">
        <v>197</v>
      </c>
      <c r="B536" t="s">
        <v>634</v>
      </c>
      <c r="C536">
        <v>57</v>
      </c>
      <c r="D536">
        <v>229</v>
      </c>
      <c r="E536">
        <v>213</v>
      </c>
      <c r="F536">
        <v>43</v>
      </c>
      <c r="G536">
        <v>31</v>
      </c>
      <c r="H536">
        <v>7</v>
      </c>
      <c r="I536">
        <v>0</v>
      </c>
      <c r="J536">
        <v>5</v>
      </c>
      <c r="K536">
        <v>13</v>
      </c>
      <c r="L536">
        <v>2</v>
      </c>
      <c r="M536">
        <v>2</v>
      </c>
      <c r="N536">
        <v>1</v>
      </c>
      <c r="O536">
        <v>4</v>
      </c>
      <c r="P536" s="3">
        <v>0.253</v>
      </c>
      <c r="Q536" s="3">
        <v>0.30499999999999999</v>
      </c>
      <c r="R536" s="3">
        <v>0.24</v>
      </c>
      <c r="S536">
        <v>11</v>
      </c>
      <c r="T536" s="4">
        <v>-14.9</v>
      </c>
      <c r="U536">
        <v>4</v>
      </c>
      <c r="V536">
        <v>4</v>
      </c>
      <c r="W536" s="4">
        <v>-14.9</v>
      </c>
      <c r="X536" s="4">
        <v>-1.6</v>
      </c>
      <c r="Y536" s="4">
        <v>1.1000000000000001</v>
      </c>
      <c r="Z536" s="4">
        <v>-0.5</v>
      </c>
      <c r="AA536" s="4">
        <v>-2.5</v>
      </c>
      <c r="AB536">
        <v>0</v>
      </c>
      <c r="AC536">
        <v>0</v>
      </c>
      <c r="AD536" s="4">
        <v>0</v>
      </c>
      <c r="AE536" s="4">
        <v>0.8</v>
      </c>
      <c r="AF536" s="3">
        <f t="shared" si="32"/>
        <v>0.2495633187772926</v>
      </c>
      <c r="AG536" s="3">
        <f t="shared" si="33"/>
        <v>0.24559471365638766</v>
      </c>
      <c r="AH536" s="3">
        <f t="shared" si="34"/>
        <v>0.25065789473684214</v>
      </c>
      <c r="AI536" s="3">
        <f t="shared" si="35"/>
        <v>0.24688311688311687</v>
      </c>
    </row>
    <row r="537" spans="1:35" x14ac:dyDescent="0.2">
      <c r="A537" t="s">
        <v>161</v>
      </c>
      <c r="B537" t="s">
        <v>545</v>
      </c>
      <c r="C537">
        <v>117</v>
      </c>
      <c r="D537">
        <v>512</v>
      </c>
      <c r="E537">
        <v>479</v>
      </c>
      <c r="F537">
        <v>127</v>
      </c>
      <c r="G537">
        <v>102</v>
      </c>
      <c r="H537">
        <v>19</v>
      </c>
      <c r="I537">
        <v>0</v>
      </c>
      <c r="J537">
        <v>6</v>
      </c>
      <c r="K537">
        <v>30</v>
      </c>
      <c r="L537">
        <v>1</v>
      </c>
      <c r="M537">
        <v>0</v>
      </c>
      <c r="N537">
        <v>3</v>
      </c>
      <c r="O537">
        <v>4</v>
      </c>
      <c r="P537" s="3">
        <v>0.307</v>
      </c>
      <c r="Q537" s="3">
        <v>0.34200000000000003</v>
      </c>
      <c r="R537" s="3">
        <v>0.28299999999999997</v>
      </c>
      <c r="S537">
        <v>43</v>
      </c>
      <c r="T537" s="4">
        <v>-15</v>
      </c>
      <c r="U537">
        <v>55</v>
      </c>
      <c r="V537">
        <v>5</v>
      </c>
      <c r="W537" s="4">
        <v>-15</v>
      </c>
      <c r="X537" s="4">
        <v>9.1</v>
      </c>
      <c r="Y537" s="4">
        <v>-2.1</v>
      </c>
      <c r="Z537" s="4">
        <v>7</v>
      </c>
      <c r="AA537" s="4">
        <v>7.1</v>
      </c>
      <c r="AB537">
        <v>0</v>
      </c>
      <c r="AC537">
        <v>0</v>
      </c>
      <c r="AD537" s="4">
        <v>0</v>
      </c>
      <c r="AE537" s="4">
        <v>6.9</v>
      </c>
      <c r="AF537" s="3">
        <f t="shared" si="32"/>
        <v>0.29013671875000002</v>
      </c>
      <c r="AG537" s="3">
        <f t="shared" si="33"/>
        <v>0.28933463796477493</v>
      </c>
      <c r="AH537" s="3">
        <f t="shared" si="34"/>
        <v>0.28900778210116734</v>
      </c>
      <c r="AI537" s="3">
        <f t="shared" si="35"/>
        <v>0.29045454545454547</v>
      </c>
    </row>
    <row r="538" spans="1:35" x14ac:dyDescent="0.2">
      <c r="A538" t="s">
        <v>195</v>
      </c>
      <c r="B538" t="s">
        <v>570</v>
      </c>
      <c r="C538">
        <v>107</v>
      </c>
      <c r="D538">
        <v>422</v>
      </c>
      <c r="E538">
        <v>396</v>
      </c>
      <c r="F538">
        <v>94</v>
      </c>
      <c r="G538">
        <v>64</v>
      </c>
      <c r="H538">
        <v>22</v>
      </c>
      <c r="I538">
        <v>1</v>
      </c>
      <c r="J538">
        <v>7</v>
      </c>
      <c r="K538">
        <v>25</v>
      </c>
      <c r="L538">
        <v>0</v>
      </c>
      <c r="M538">
        <v>0</v>
      </c>
      <c r="N538">
        <v>1</v>
      </c>
      <c r="O538">
        <v>7</v>
      </c>
      <c r="P538" s="3">
        <v>0.28199999999999997</v>
      </c>
      <c r="Q538" s="3">
        <v>0.35099999999999998</v>
      </c>
      <c r="R538" s="3">
        <v>0.27500000000000002</v>
      </c>
      <c r="S538">
        <v>33</v>
      </c>
      <c r="T538" s="4">
        <v>-15.1</v>
      </c>
      <c r="U538">
        <v>1</v>
      </c>
      <c r="V538">
        <v>2</v>
      </c>
      <c r="W538" s="4">
        <v>-15.1</v>
      </c>
      <c r="X538" s="4">
        <v>-1.9</v>
      </c>
      <c r="Y538" s="4">
        <v>-3.6</v>
      </c>
      <c r="Z538" s="4">
        <v>-5.5</v>
      </c>
      <c r="AA538" s="4">
        <v>3.6</v>
      </c>
      <c r="AB538">
        <v>0</v>
      </c>
      <c r="AC538">
        <v>0</v>
      </c>
      <c r="AD538" s="4">
        <v>0</v>
      </c>
      <c r="AE538" s="4">
        <v>3.7</v>
      </c>
      <c r="AF538" s="3">
        <f t="shared" si="32"/>
        <v>0.28009478672985777</v>
      </c>
      <c r="AG538" s="3">
        <f t="shared" si="33"/>
        <v>0.28009478672985777</v>
      </c>
      <c r="AH538" s="3">
        <f t="shared" si="34"/>
        <v>0.27943262411347514</v>
      </c>
      <c r="AI538" s="3">
        <f t="shared" si="35"/>
        <v>0.27876623376623372</v>
      </c>
    </row>
    <row r="539" spans="1:35" x14ac:dyDescent="0.2">
      <c r="A539" t="s">
        <v>197</v>
      </c>
      <c r="B539" t="s">
        <v>591</v>
      </c>
      <c r="C539">
        <v>94</v>
      </c>
      <c r="D539">
        <v>352</v>
      </c>
      <c r="E539">
        <v>326</v>
      </c>
      <c r="F539">
        <v>76</v>
      </c>
      <c r="G539">
        <v>59</v>
      </c>
      <c r="H539">
        <v>9</v>
      </c>
      <c r="I539">
        <v>2</v>
      </c>
      <c r="J539">
        <v>6</v>
      </c>
      <c r="K539">
        <v>23</v>
      </c>
      <c r="L539">
        <v>0</v>
      </c>
      <c r="M539">
        <v>0</v>
      </c>
      <c r="N539">
        <v>3</v>
      </c>
      <c r="O539">
        <v>4</v>
      </c>
      <c r="P539" s="3">
        <v>0.28100000000000003</v>
      </c>
      <c r="Q539" s="3">
        <v>0.32800000000000001</v>
      </c>
      <c r="R539" s="3">
        <v>0.26700000000000002</v>
      </c>
      <c r="S539">
        <v>25</v>
      </c>
      <c r="T539" s="4">
        <v>-15.1</v>
      </c>
      <c r="U539">
        <v>17</v>
      </c>
      <c r="V539">
        <v>6</v>
      </c>
      <c r="W539" s="4">
        <v>-15.1</v>
      </c>
      <c r="X539" s="4">
        <v>0.1</v>
      </c>
      <c r="Y539" s="4">
        <v>-0.7</v>
      </c>
      <c r="Z539" s="4">
        <v>-0.6</v>
      </c>
      <c r="AA539" s="4">
        <v>-2.2000000000000002</v>
      </c>
      <c r="AB539">
        <v>0</v>
      </c>
      <c r="AC539">
        <v>0</v>
      </c>
      <c r="AD539" s="4">
        <v>0</v>
      </c>
      <c r="AE539" s="4">
        <v>1</v>
      </c>
      <c r="AF539" s="3">
        <f t="shared" si="32"/>
        <v>0.27173295454545454</v>
      </c>
      <c r="AG539" s="3">
        <f t="shared" si="33"/>
        <v>0.27173295454545454</v>
      </c>
      <c r="AH539" s="3">
        <f t="shared" si="34"/>
        <v>0.2694366197183099</v>
      </c>
      <c r="AI539" s="3">
        <f t="shared" si="35"/>
        <v>0.27071428571428574</v>
      </c>
    </row>
    <row r="540" spans="1:35" x14ac:dyDescent="0.2">
      <c r="A540" t="s">
        <v>205</v>
      </c>
      <c r="B540" t="s">
        <v>538</v>
      </c>
      <c r="C540">
        <v>143</v>
      </c>
      <c r="D540">
        <v>561</v>
      </c>
      <c r="E540">
        <v>513</v>
      </c>
      <c r="F540">
        <v>117</v>
      </c>
      <c r="G540">
        <v>79</v>
      </c>
      <c r="H540">
        <v>19</v>
      </c>
      <c r="I540">
        <v>3</v>
      </c>
      <c r="J540">
        <v>16</v>
      </c>
      <c r="K540">
        <v>41</v>
      </c>
      <c r="L540">
        <v>2</v>
      </c>
      <c r="M540">
        <v>5</v>
      </c>
      <c r="N540">
        <v>2</v>
      </c>
      <c r="O540">
        <v>13</v>
      </c>
      <c r="P540" s="3">
        <v>0.29099999999999998</v>
      </c>
      <c r="Q540" s="3">
        <v>0.37</v>
      </c>
      <c r="R540" s="3">
        <v>0.28499999999999998</v>
      </c>
      <c r="S540">
        <v>49</v>
      </c>
      <c r="T540" s="4">
        <v>-15.3</v>
      </c>
      <c r="U540">
        <v>1</v>
      </c>
      <c r="V540">
        <v>1</v>
      </c>
      <c r="W540" s="4">
        <v>-15.3</v>
      </c>
      <c r="X540" s="4">
        <v>-1.9</v>
      </c>
      <c r="Y540" s="4">
        <v>-2.4</v>
      </c>
      <c r="Z540" s="4">
        <v>-4.3</v>
      </c>
      <c r="AA540" s="4">
        <v>15.7</v>
      </c>
      <c r="AB540">
        <v>0</v>
      </c>
      <c r="AC540">
        <v>0</v>
      </c>
      <c r="AD540" s="4">
        <v>0</v>
      </c>
      <c r="AE540" s="4">
        <v>0</v>
      </c>
      <c r="AF540" s="3">
        <f t="shared" si="32"/>
        <v>0.29206773618538329</v>
      </c>
      <c r="AG540" s="3">
        <f t="shared" si="33"/>
        <v>0.29060822898032201</v>
      </c>
      <c r="AH540" s="3">
        <f t="shared" si="34"/>
        <v>0.29206773618538329</v>
      </c>
      <c r="AI540" s="3">
        <f t="shared" si="35"/>
        <v>0.29019480519480517</v>
      </c>
    </row>
    <row r="541" spans="1:35" x14ac:dyDescent="0.2">
      <c r="A541" t="s">
        <v>197</v>
      </c>
      <c r="B541" t="s">
        <v>576</v>
      </c>
      <c r="C541">
        <v>115</v>
      </c>
      <c r="D541">
        <v>414</v>
      </c>
      <c r="E541">
        <v>388</v>
      </c>
      <c r="F541">
        <v>90</v>
      </c>
      <c r="G541">
        <v>64</v>
      </c>
      <c r="H541">
        <v>17</v>
      </c>
      <c r="I541">
        <v>0</v>
      </c>
      <c r="J541">
        <v>9</v>
      </c>
      <c r="K541">
        <v>23</v>
      </c>
      <c r="L541">
        <v>0</v>
      </c>
      <c r="M541">
        <v>3</v>
      </c>
      <c r="N541">
        <v>0</v>
      </c>
      <c r="O541">
        <v>8</v>
      </c>
      <c r="P541" s="3">
        <v>0.28000000000000003</v>
      </c>
      <c r="Q541" s="3">
        <v>0.34499999999999997</v>
      </c>
      <c r="R541" s="3">
        <v>0.27300000000000002</v>
      </c>
      <c r="S541">
        <v>32</v>
      </c>
      <c r="T541" s="4">
        <v>-15.4</v>
      </c>
      <c r="U541">
        <v>9</v>
      </c>
      <c r="V541">
        <v>0</v>
      </c>
      <c r="W541" s="4">
        <v>-15.4</v>
      </c>
      <c r="X541" s="4">
        <v>1</v>
      </c>
      <c r="Y541" s="4">
        <v>0.2</v>
      </c>
      <c r="Z541" s="4">
        <v>1.1000000000000001</v>
      </c>
      <c r="AA541" s="4">
        <v>1.7</v>
      </c>
      <c r="AB541">
        <v>0</v>
      </c>
      <c r="AC541">
        <v>0</v>
      </c>
      <c r="AD541" s="4">
        <v>0</v>
      </c>
      <c r="AE541" s="4">
        <v>9.6999999999999993</v>
      </c>
      <c r="AF541" s="3">
        <f t="shared" si="32"/>
        <v>0.27789855072463765</v>
      </c>
      <c r="AG541" s="3">
        <f t="shared" si="33"/>
        <v>0.27789855072463765</v>
      </c>
      <c r="AH541" s="3">
        <f t="shared" si="34"/>
        <v>0.27789855072463765</v>
      </c>
      <c r="AI541" s="3">
        <f t="shared" si="35"/>
        <v>0.27564935064935064</v>
      </c>
    </row>
    <row r="542" spans="1:35" x14ac:dyDescent="0.2">
      <c r="A542" t="s">
        <v>98</v>
      </c>
      <c r="B542" t="s">
        <v>107</v>
      </c>
      <c r="C542">
        <v>120</v>
      </c>
      <c r="D542">
        <v>427</v>
      </c>
      <c r="E542">
        <v>393</v>
      </c>
      <c r="F542">
        <v>87</v>
      </c>
      <c r="G542">
        <v>63</v>
      </c>
      <c r="H542">
        <v>12</v>
      </c>
      <c r="I542">
        <v>1</v>
      </c>
      <c r="J542">
        <v>11</v>
      </c>
      <c r="K542">
        <v>28</v>
      </c>
      <c r="L542">
        <v>0</v>
      </c>
      <c r="M542">
        <v>6</v>
      </c>
      <c r="N542">
        <v>0</v>
      </c>
      <c r="O542">
        <v>6</v>
      </c>
      <c r="P542" s="3">
        <v>0.28299999999999997</v>
      </c>
      <c r="Q542" s="3">
        <v>0.34100000000000003</v>
      </c>
      <c r="R542" s="3">
        <v>0.27500000000000002</v>
      </c>
      <c r="S542">
        <v>33</v>
      </c>
      <c r="T542" s="4">
        <v>-15.4</v>
      </c>
      <c r="U542">
        <v>0</v>
      </c>
      <c r="V542">
        <v>0</v>
      </c>
      <c r="W542" s="4">
        <v>-15.4</v>
      </c>
      <c r="X542" s="4">
        <v>0</v>
      </c>
      <c r="Y542" s="4">
        <v>-0.1</v>
      </c>
      <c r="Z542" s="4">
        <v>-0.1</v>
      </c>
      <c r="AA542" s="4">
        <v>-3</v>
      </c>
      <c r="AB542">
        <v>138</v>
      </c>
      <c r="AC542">
        <v>20</v>
      </c>
      <c r="AD542" s="4">
        <v>9</v>
      </c>
      <c r="AE542" s="4">
        <v>0</v>
      </c>
      <c r="AF542" s="3">
        <f t="shared" si="32"/>
        <v>0.27892271662763463</v>
      </c>
      <c r="AG542" s="3">
        <f t="shared" si="33"/>
        <v>0.27892271662763463</v>
      </c>
      <c r="AH542" s="3">
        <f t="shared" si="34"/>
        <v>0.27892271662763463</v>
      </c>
      <c r="AI542" s="3">
        <f t="shared" si="35"/>
        <v>0.27610389610389613</v>
      </c>
    </row>
    <row r="543" spans="1:35" x14ac:dyDescent="0.2">
      <c r="A543" t="s">
        <v>161</v>
      </c>
      <c r="B543" t="s">
        <v>583</v>
      </c>
      <c r="C543">
        <v>95</v>
      </c>
      <c r="D543">
        <v>407</v>
      </c>
      <c r="E543">
        <v>385</v>
      </c>
      <c r="F543">
        <v>98</v>
      </c>
      <c r="G543">
        <v>82</v>
      </c>
      <c r="H543">
        <v>10</v>
      </c>
      <c r="I543">
        <v>1</v>
      </c>
      <c r="J543">
        <v>5</v>
      </c>
      <c r="K543">
        <v>19</v>
      </c>
      <c r="L543">
        <v>0</v>
      </c>
      <c r="M543">
        <v>2</v>
      </c>
      <c r="N543">
        <v>1</v>
      </c>
      <c r="O543">
        <v>4</v>
      </c>
      <c r="P543" s="3">
        <v>0.29199999999999998</v>
      </c>
      <c r="Q543" s="3">
        <v>0.32500000000000001</v>
      </c>
      <c r="R543" s="3">
        <v>0.27100000000000002</v>
      </c>
      <c r="S543">
        <v>30</v>
      </c>
      <c r="T543" s="4">
        <v>-15.9</v>
      </c>
      <c r="U543">
        <v>66</v>
      </c>
      <c r="V543">
        <v>9</v>
      </c>
      <c r="W543" s="4">
        <v>-15.9</v>
      </c>
      <c r="X543" s="4">
        <v>10.199999999999999</v>
      </c>
      <c r="Y543" s="4">
        <v>-2.2000000000000002</v>
      </c>
      <c r="Z543" s="4">
        <v>8</v>
      </c>
      <c r="AA543" s="4">
        <v>2.6</v>
      </c>
      <c r="AB543">
        <v>0</v>
      </c>
      <c r="AC543">
        <v>0</v>
      </c>
      <c r="AD543" s="4">
        <v>0</v>
      </c>
      <c r="AE543" s="4">
        <v>-0.1</v>
      </c>
      <c r="AF543" s="3">
        <f t="shared" si="32"/>
        <v>0.27665847665847665</v>
      </c>
      <c r="AG543" s="3">
        <f t="shared" si="33"/>
        <v>0.27665847665847665</v>
      </c>
      <c r="AH543" s="3">
        <f t="shared" si="34"/>
        <v>0.27598039215686271</v>
      </c>
      <c r="AI543" s="3">
        <f t="shared" si="35"/>
        <v>0.27616883116883117</v>
      </c>
    </row>
    <row r="544" spans="1:35" x14ac:dyDescent="0.2">
      <c r="A544" t="s">
        <v>205</v>
      </c>
      <c r="B544" t="s">
        <v>624</v>
      </c>
      <c r="C544">
        <v>73</v>
      </c>
      <c r="D544">
        <v>290</v>
      </c>
      <c r="E544">
        <v>265</v>
      </c>
      <c r="F544">
        <v>52</v>
      </c>
      <c r="G544">
        <v>34</v>
      </c>
      <c r="H544">
        <v>11</v>
      </c>
      <c r="I544">
        <v>0</v>
      </c>
      <c r="J544">
        <v>7</v>
      </c>
      <c r="K544">
        <v>19</v>
      </c>
      <c r="L544">
        <v>2</v>
      </c>
      <c r="M544">
        <v>5</v>
      </c>
      <c r="N544">
        <v>1</v>
      </c>
      <c r="O544">
        <v>2</v>
      </c>
      <c r="P544" s="3">
        <v>0.26200000000000001</v>
      </c>
      <c r="Q544" s="3">
        <v>0.317</v>
      </c>
      <c r="R544" s="3">
        <v>0.251</v>
      </c>
      <c r="S544">
        <v>17</v>
      </c>
      <c r="T544" s="4">
        <v>-16.2</v>
      </c>
      <c r="U544">
        <v>3</v>
      </c>
      <c r="V544">
        <v>3</v>
      </c>
      <c r="W544" s="4">
        <v>-16.2</v>
      </c>
      <c r="X544" s="4">
        <v>-1.5</v>
      </c>
      <c r="Y544" s="4">
        <v>-0.2</v>
      </c>
      <c r="Z544" s="4">
        <v>-1.7</v>
      </c>
      <c r="AA544" s="4">
        <v>2.2000000000000002</v>
      </c>
      <c r="AB544">
        <v>0</v>
      </c>
      <c r="AC544">
        <v>0</v>
      </c>
      <c r="AD544" s="4">
        <v>0</v>
      </c>
      <c r="AE544" s="4">
        <v>0</v>
      </c>
      <c r="AF544" s="3">
        <f t="shared" si="32"/>
        <v>0.25913793103448279</v>
      </c>
      <c r="AG544" s="3">
        <f t="shared" si="33"/>
        <v>0.2560763888888889</v>
      </c>
      <c r="AH544" s="3">
        <f t="shared" si="34"/>
        <v>0.26003460207612461</v>
      </c>
      <c r="AI544" s="3">
        <f t="shared" si="35"/>
        <v>0.25603896103896101</v>
      </c>
    </row>
    <row r="545" spans="1:35" x14ac:dyDescent="0.2">
      <c r="A545" t="s">
        <v>183</v>
      </c>
      <c r="B545" t="s">
        <v>654</v>
      </c>
      <c r="C545">
        <v>54</v>
      </c>
      <c r="D545">
        <v>174</v>
      </c>
      <c r="E545">
        <v>163</v>
      </c>
      <c r="F545">
        <v>26</v>
      </c>
      <c r="G545">
        <v>20</v>
      </c>
      <c r="H545">
        <v>2</v>
      </c>
      <c r="I545">
        <v>0</v>
      </c>
      <c r="J545">
        <v>4</v>
      </c>
      <c r="K545">
        <v>9</v>
      </c>
      <c r="L545">
        <v>0</v>
      </c>
      <c r="M545">
        <v>2</v>
      </c>
      <c r="N545">
        <v>0</v>
      </c>
      <c r="O545">
        <v>2</v>
      </c>
      <c r="P545" s="3">
        <v>0.21299999999999999</v>
      </c>
      <c r="Q545" s="3">
        <v>0.245</v>
      </c>
      <c r="R545" s="3">
        <v>0.20499999999999999</v>
      </c>
      <c r="S545">
        <v>3</v>
      </c>
      <c r="T545" s="4">
        <v>-16.3</v>
      </c>
      <c r="U545">
        <v>2</v>
      </c>
      <c r="V545">
        <v>0</v>
      </c>
      <c r="W545" s="4">
        <v>-16.3</v>
      </c>
      <c r="X545" s="4">
        <v>0.1</v>
      </c>
      <c r="Y545" s="4">
        <v>-0.2</v>
      </c>
      <c r="Z545" s="4">
        <v>-0.1</v>
      </c>
      <c r="AA545" s="4">
        <v>1.2</v>
      </c>
      <c r="AB545">
        <v>0</v>
      </c>
      <c r="AC545">
        <v>0</v>
      </c>
      <c r="AD545" s="4">
        <v>0</v>
      </c>
      <c r="AE545" s="4">
        <v>0</v>
      </c>
      <c r="AF545" s="3">
        <f t="shared" si="32"/>
        <v>0.20804597701149427</v>
      </c>
      <c r="AG545" s="3">
        <f t="shared" si="33"/>
        <v>0.20804597701149427</v>
      </c>
      <c r="AH545" s="3">
        <f t="shared" si="34"/>
        <v>0.20804597701149427</v>
      </c>
      <c r="AI545" s="3">
        <f t="shared" si="35"/>
        <v>0.20402597402597406</v>
      </c>
    </row>
    <row r="546" spans="1:35" x14ac:dyDescent="0.2">
      <c r="A546" t="s">
        <v>157</v>
      </c>
      <c r="B546" t="s">
        <v>557</v>
      </c>
      <c r="C546">
        <v>127</v>
      </c>
      <c r="D546">
        <v>500</v>
      </c>
      <c r="E546">
        <v>473</v>
      </c>
      <c r="F546">
        <v>114</v>
      </c>
      <c r="G546">
        <v>78</v>
      </c>
      <c r="H546">
        <v>20</v>
      </c>
      <c r="I546">
        <v>4</v>
      </c>
      <c r="J546">
        <v>12</v>
      </c>
      <c r="K546">
        <v>23</v>
      </c>
      <c r="L546">
        <v>1</v>
      </c>
      <c r="M546">
        <v>1</v>
      </c>
      <c r="N546">
        <v>3</v>
      </c>
      <c r="O546">
        <v>14</v>
      </c>
      <c r="P546" s="3">
        <v>0.27600000000000002</v>
      </c>
      <c r="Q546" s="3">
        <v>0.376</v>
      </c>
      <c r="R546" s="3">
        <v>0.27900000000000003</v>
      </c>
      <c r="S546">
        <v>41</v>
      </c>
      <c r="T546" s="4">
        <v>-16.399999999999999</v>
      </c>
      <c r="U546">
        <v>25</v>
      </c>
      <c r="V546">
        <v>2</v>
      </c>
      <c r="W546" s="4">
        <v>-16.399999999999999</v>
      </c>
      <c r="X546" s="4">
        <v>3.7</v>
      </c>
      <c r="Y546" s="4">
        <v>-0.1</v>
      </c>
      <c r="Z546" s="4">
        <v>3.6</v>
      </c>
      <c r="AA546" s="4">
        <v>2.2000000000000002</v>
      </c>
      <c r="AB546">
        <v>0</v>
      </c>
      <c r="AC546">
        <v>0</v>
      </c>
      <c r="AD546" s="4">
        <v>0</v>
      </c>
      <c r="AE546" s="4">
        <v>0</v>
      </c>
      <c r="AF546" s="3">
        <f t="shared" si="32"/>
        <v>0.2848</v>
      </c>
      <c r="AG546" s="3">
        <f t="shared" si="33"/>
        <v>0.28396793587174346</v>
      </c>
      <c r="AH546" s="3">
        <f t="shared" si="34"/>
        <v>0.28366533864541832</v>
      </c>
      <c r="AI546" s="3">
        <f t="shared" si="35"/>
        <v>0.28337662337662339</v>
      </c>
    </row>
    <row r="547" spans="1:35" x14ac:dyDescent="0.2">
      <c r="A547" t="s">
        <v>98</v>
      </c>
      <c r="B547" t="s">
        <v>115</v>
      </c>
      <c r="C547">
        <v>101</v>
      </c>
      <c r="D547">
        <v>359</v>
      </c>
      <c r="E547">
        <v>344</v>
      </c>
      <c r="F547">
        <v>83</v>
      </c>
      <c r="G547">
        <v>63</v>
      </c>
      <c r="H547">
        <v>15</v>
      </c>
      <c r="I547">
        <v>0</v>
      </c>
      <c r="J547">
        <v>5</v>
      </c>
      <c r="K547">
        <v>15</v>
      </c>
      <c r="L547">
        <v>0</v>
      </c>
      <c r="M547">
        <v>0</v>
      </c>
      <c r="N547">
        <v>0</v>
      </c>
      <c r="O547">
        <v>8</v>
      </c>
      <c r="P547" s="3">
        <v>0.27300000000000002</v>
      </c>
      <c r="Q547" s="3">
        <v>0.32800000000000001</v>
      </c>
      <c r="R547" s="3">
        <v>0.26200000000000001</v>
      </c>
      <c r="S547">
        <v>24</v>
      </c>
      <c r="T547" s="4">
        <v>-16.7</v>
      </c>
      <c r="U547">
        <v>0</v>
      </c>
      <c r="V547">
        <v>0</v>
      </c>
      <c r="W547" s="4">
        <v>-16.7</v>
      </c>
      <c r="X547" s="4">
        <v>0</v>
      </c>
      <c r="Y547" s="4">
        <v>-0.5</v>
      </c>
      <c r="Z547" s="4">
        <v>-0.5</v>
      </c>
      <c r="AA547" s="4">
        <v>0.8</v>
      </c>
      <c r="AB547">
        <v>99</v>
      </c>
      <c r="AC547">
        <v>21</v>
      </c>
      <c r="AD547" s="4">
        <v>7</v>
      </c>
      <c r="AE547" s="4">
        <v>0</v>
      </c>
      <c r="AF547" s="3">
        <f t="shared" si="32"/>
        <v>0.26727019498607241</v>
      </c>
      <c r="AG547" s="3">
        <f t="shared" si="33"/>
        <v>0.26727019498607241</v>
      </c>
      <c r="AH547" s="3">
        <f t="shared" si="34"/>
        <v>0.26727019498607241</v>
      </c>
      <c r="AI547" s="3">
        <f t="shared" si="35"/>
        <v>0.26603896103896107</v>
      </c>
    </row>
    <row r="548" spans="1:35" x14ac:dyDescent="0.2">
      <c r="A548" t="s">
        <v>197</v>
      </c>
      <c r="B548" t="s">
        <v>556</v>
      </c>
      <c r="C548">
        <v>122</v>
      </c>
      <c r="D548">
        <v>513</v>
      </c>
      <c r="E548">
        <v>489</v>
      </c>
      <c r="F548">
        <v>132</v>
      </c>
      <c r="G548">
        <v>103</v>
      </c>
      <c r="H548">
        <v>25</v>
      </c>
      <c r="I548">
        <v>3</v>
      </c>
      <c r="J548">
        <v>1</v>
      </c>
      <c r="K548">
        <v>19</v>
      </c>
      <c r="L548">
        <v>0</v>
      </c>
      <c r="M548">
        <v>3</v>
      </c>
      <c r="N548">
        <v>2</v>
      </c>
      <c r="O548">
        <v>3</v>
      </c>
      <c r="P548" s="3">
        <v>0.3</v>
      </c>
      <c r="Q548" s="3">
        <v>0.33900000000000002</v>
      </c>
      <c r="R548" s="3">
        <v>0.27900000000000003</v>
      </c>
      <c r="S548">
        <v>42</v>
      </c>
      <c r="T548" s="4">
        <v>-16.7</v>
      </c>
      <c r="U548">
        <v>58</v>
      </c>
      <c r="V548">
        <v>9</v>
      </c>
      <c r="W548" s="4">
        <v>-16.7</v>
      </c>
      <c r="X548" s="4">
        <v>8</v>
      </c>
      <c r="Y548" s="4">
        <v>-0.1</v>
      </c>
      <c r="Z548" s="4">
        <v>7.8</v>
      </c>
      <c r="AA548" s="4">
        <v>11.6</v>
      </c>
      <c r="AB548">
        <v>0</v>
      </c>
      <c r="AC548">
        <v>0</v>
      </c>
      <c r="AD548" s="4">
        <v>0</v>
      </c>
      <c r="AE548" s="4">
        <v>-2.1</v>
      </c>
      <c r="AF548" s="3">
        <f t="shared" si="32"/>
        <v>0.28489278752436648</v>
      </c>
      <c r="AG548" s="3">
        <f t="shared" si="33"/>
        <v>0.28489278752436648</v>
      </c>
      <c r="AH548" s="3">
        <f t="shared" si="34"/>
        <v>0.28378640776699032</v>
      </c>
      <c r="AI548" s="3">
        <f t="shared" si="35"/>
        <v>0.28538961038961036</v>
      </c>
    </row>
    <row r="549" spans="1:35" x14ac:dyDescent="0.2">
      <c r="A549" t="s">
        <v>98</v>
      </c>
      <c r="B549" t="s">
        <v>102</v>
      </c>
      <c r="C549">
        <v>113</v>
      </c>
      <c r="D549">
        <v>408</v>
      </c>
      <c r="E549">
        <v>392</v>
      </c>
      <c r="F549">
        <v>94</v>
      </c>
      <c r="G549">
        <v>70</v>
      </c>
      <c r="H549">
        <v>14</v>
      </c>
      <c r="I549">
        <v>0</v>
      </c>
      <c r="J549">
        <v>10</v>
      </c>
      <c r="K549">
        <v>12</v>
      </c>
      <c r="L549">
        <v>0</v>
      </c>
      <c r="M549">
        <v>3</v>
      </c>
      <c r="N549">
        <v>1</v>
      </c>
      <c r="O549">
        <v>13</v>
      </c>
      <c r="P549" s="3">
        <v>0.26700000000000002</v>
      </c>
      <c r="Q549" s="3">
        <v>0.35199999999999998</v>
      </c>
      <c r="R549" s="3">
        <v>0.26800000000000002</v>
      </c>
      <c r="S549">
        <v>29</v>
      </c>
      <c r="T549" s="4">
        <v>-17.100000000000001</v>
      </c>
      <c r="U549">
        <v>3</v>
      </c>
      <c r="V549">
        <v>0</v>
      </c>
      <c r="W549" s="4">
        <v>-17.100000000000001</v>
      </c>
      <c r="X549" s="4">
        <v>-0.4</v>
      </c>
      <c r="Y549" s="4">
        <v>-1.7</v>
      </c>
      <c r="Z549" s="4">
        <v>-2.1</v>
      </c>
      <c r="AA549" s="4">
        <v>4.2</v>
      </c>
      <c r="AB549">
        <v>116</v>
      </c>
      <c r="AC549">
        <v>30</v>
      </c>
      <c r="AD549" s="4">
        <v>10.8</v>
      </c>
      <c r="AE549" s="4">
        <v>0</v>
      </c>
      <c r="AF549" s="3">
        <f t="shared" si="32"/>
        <v>0.27205882352941174</v>
      </c>
      <c r="AG549" s="3">
        <f t="shared" si="33"/>
        <v>0.27205882352941174</v>
      </c>
      <c r="AH549" s="3">
        <f t="shared" si="34"/>
        <v>0.27139364303178481</v>
      </c>
      <c r="AI549" s="3">
        <f t="shared" si="35"/>
        <v>0.2703246753246753</v>
      </c>
    </row>
    <row r="550" spans="1:35" x14ac:dyDescent="0.2">
      <c r="A550" t="s">
        <v>195</v>
      </c>
      <c r="B550" t="s">
        <v>562</v>
      </c>
      <c r="C550">
        <v>144</v>
      </c>
      <c r="D550">
        <v>507</v>
      </c>
      <c r="E550">
        <v>463</v>
      </c>
      <c r="F550">
        <v>101</v>
      </c>
      <c r="G550">
        <v>69</v>
      </c>
      <c r="H550">
        <v>17</v>
      </c>
      <c r="I550">
        <v>0</v>
      </c>
      <c r="J550">
        <v>15</v>
      </c>
      <c r="K550">
        <v>40</v>
      </c>
      <c r="L550">
        <v>1</v>
      </c>
      <c r="M550">
        <v>3</v>
      </c>
      <c r="N550">
        <v>1</v>
      </c>
      <c r="O550">
        <v>13</v>
      </c>
      <c r="P550" s="3">
        <v>0.28399999999999997</v>
      </c>
      <c r="Q550" s="3">
        <v>0.35199999999999998</v>
      </c>
      <c r="R550" s="3">
        <v>0.27700000000000002</v>
      </c>
      <c r="S550">
        <v>41</v>
      </c>
      <c r="T550" s="4">
        <v>-17.2</v>
      </c>
      <c r="U550">
        <v>2</v>
      </c>
      <c r="V550">
        <v>5</v>
      </c>
      <c r="W550" s="4">
        <v>-17.2</v>
      </c>
      <c r="X550" s="4">
        <v>-3.4</v>
      </c>
      <c r="Y550" s="4">
        <v>-1.6</v>
      </c>
      <c r="Z550" s="4">
        <v>-5.0999999999999996</v>
      </c>
      <c r="AA550" s="4">
        <v>0.2</v>
      </c>
      <c r="AB550">
        <v>0</v>
      </c>
      <c r="AC550">
        <v>0</v>
      </c>
      <c r="AD550" s="4">
        <v>0</v>
      </c>
      <c r="AE550" s="4">
        <v>5.8</v>
      </c>
      <c r="AF550" s="3">
        <f t="shared" si="32"/>
        <v>0.28293885601577906</v>
      </c>
      <c r="AG550" s="3">
        <f t="shared" si="33"/>
        <v>0.28211462450592883</v>
      </c>
      <c r="AH550" s="3">
        <f t="shared" si="34"/>
        <v>0.28293885601577906</v>
      </c>
      <c r="AI550" s="3">
        <f t="shared" si="35"/>
        <v>0.28025974025974026</v>
      </c>
    </row>
    <row r="551" spans="1:35" x14ac:dyDescent="0.2">
      <c r="A551" t="s">
        <v>183</v>
      </c>
      <c r="B551" t="s">
        <v>609</v>
      </c>
      <c r="C551">
        <v>90</v>
      </c>
      <c r="D551">
        <v>361</v>
      </c>
      <c r="E551">
        <v>333</v>
      </c>
      <c r="F551">
        <v>76</v>
      </c>
      <c r="G551">
        <v>62</v>
      </c>
      <c r="H551">
        <v>6</v>
      </c>
      <c r="I551">
        <v>1</v>
      </c>
      <c r="J551">
        <v>7</v>
      </c>
      <c r="K551">
        <v>21</v>
      </c>
      <c r="L551">
        <v>0</v>
      </c>
      <c r="M551">
        <v>3</v>
      </c>
      <c r="N551">
        <v>4</v>
      </c>
      <c r="O551">
        <v>7</v>
      </c>
      <c r="P551" s="3">
        <v>0.27700000000000002</v>
      </c>
      <c r="Q551" s="3">
        <v>0.315</v>
      </c>
      <c r="R551" s="3">
        <v>0.26</v>
      </c>
      <c r="S551">
        <v>24</v>
      </c>
      <c r="T551" s="4">
        <v>-17.3</v>
      </c>
      <c r="U551">
        <v>1</v>
      </c>
      <c r="V551">
        <v>0</v>
      </c>
      <c r="W551" s="4">
        <v>-17.3</v>
      </c>
      <c r="X551" s="4">
        <v>-0.9</v>
      </c>
      <c r="Y551" s="4">
        <v>-1</v>
      </c>
      <c r="Z551" s="4">
        <v>-1.9</v>
      </c>
      <c r="AA551" s="4">
        <v>8.4</v>
      </c>
      <c r="AB551">
        <v>0</v>
      </c>
      <c r="AC551">
        <v>0</v>
      </c>
      <c r="AD551" s="4">
        <v>0</v>
      </c>
      <c r="AE551" s="4">
        <v>0</v>
      </c>
      <c r="AF551" s="3">
        <f t="shared" si="32"/>
        <v>0.2650969529085872</v>
      </c>
      <c r="AG551" s="3">
        <f t="shared" si="33"/>
        <v>0.2650969529085872</v>
      </c>
      <c r="AH551" s="3">
        <f t="shared" si="34"/>
        <v>0.2621917808219178</v>
      </c>
      <c r="AI551" s="3">
        <f t="shared" si="35"/>
        <v>0.2641558441558442</v>
      </c>
    </row>
    <row r="552" spans="1:35" x14ac:dyDescent="0.2">
      <c r="A552" t="s">
        <v>157</v>
      </c>
      <c r="B552" t="s">
        <v>594</v>
      </c>
      <c r="C552">
        <v>107</v>
      </c>
      <c r="D552">
        <v>398</v>
      </c>
      <c r="E552">
        <v>365</v>
      </c>
      <c r="F552">
        <v>78</v>
      </c>
      <c r="G552">
        <v>49</v>
      </c>
      <c r="H552">
        <v>22</v>
      </c>
      <c r="I552">
        <v>0</v>
      </c>
      <c r="J552">
        <v>7</v>
      </c>
      <c r="K552">
        <v>28</v>
      </c>
      <c r="L552">
        <v>1</v>
      </c>
      <c r="M552">
        <v>4</v>
      </c>
      <c r="N552">
        <v>1</v>
      </c>
      <c r="O552">
        <v>11</v>
      </c>
      <c r="P552" s="3">
        <v>0.27600000000000002</v>
      </c>
      <c r="Q552" s="3">
        <v>0.33200000000000002</v>
      </c>
      <c r="R552" s="3">
        <v>0.26600000000000001</v>
      </c>
      <c r="S552">
        <v>28</v>
      </c>
      <c r="T552" s="4">
        <v>-17.399999999999999</v>
      </c>
      <c r="U552">
        <v>1</v>
      </c>
      <c r="V552">
        <v>1</v>
      </c>
      <c r="W552" s="4">
        <v>-17.399999999999999</v>
      </c>
      <c r="X552" s="4">
        <v>-1.3</v>
      </c>
      <c r="Y552" s="4">
        <v>-2.2000000000000002</v>
      </c>
      <c r="Z552" s="4">
        <v>-3.5</v>
      </c>
      <c r="AA552" s="4">
        <v>-7.6</v>
      </c>
      <c r="AB552">
        <v>0</v>
      </c>
      <c r="AC552">
        <v>0</v>
      </c>
      <c r="AD552" s="4">
        <v>0</v>
      </c>
      <c r="AE552" s="4">
        <v>4.5999999999999996</v>
      </c>
      <c r="AF552" s="3">
        <f t="shared" si="32"/>
        <v>0.271356783919598</v>
      </c>
      <c r="AG552" s="3">
        <f t="shared" si="33"/>
        <v>0.27027707808564233</v>
      </c>
      <c r="AH552" s="3">
        <f t="shared" si="34"/>
        <v>0.271356783919598</v>
      </c>
      <c r="AI552" s="3">
        <f t="shared" si="35"/>
        <v>0.2690909090909091</v>
      </c>
    </row>
    <row r="553" spans="1:35" x14ac:dyDescent="0.2">
      <c r="A553" t="s">
        <v>205</v>
      </c>
      <c r="B553" t="s">
        <v>547</v>
      </c>
      <c r="C553">
        <v>149</v>
      </c>
      <c r="D553">
        <v>565</v>
      </c>
      <c r="E553">
        <v>521</v>
      </c>
      <c r="F553">
        <v>122</v>
      </c>
      <c r="G553">
        <v>84</v>
      </c>
      <c r="H553">
        <v>24</v>
      </c>
      <c r="I553">
        <v>1</v>
      </c>
      <c r="J553">
        <v>13</v>
      </c>
      <c r="K553">
        <v>34</v>
      </c>
      <c r="L553">
        <v>2</v>
      </c>
      <c r="M553">
        <v>8</v>
      </c>
      <c r="N553">
        <v>2</v>
      </c>
      <c r="O553">
        <v>11</v>
      </c>
      <c r="P553" s="3">
        <v>0.28999999999999998</v>
      </c>
      <c r="Q553" s="3">
        <v>0.35899999999999999</v>
      </c>
      <c r="R553" s="3">
        <v>0.28100000000000003</v>
      </c>
      <c r="S553">
        <v>47</v>
      </c>
      <c r="T553" s="4">
        <v>-17.399999999999999</v>
      </c>
      <c r="U553">
        <v>7</v>
      </c>
      <c r="V553">
        <v>4</v>
      </c>
      <c r="W553" s="4">
        <v>-17.399999999999999</v>
      </c>
      <c r="X553" s="4">
        <v>-1.9</v>
      </c>
      <c r="Y553" s="4">
        <v>-4.2</v>
      </c>
      <c r="Z553" s="4">
        <v>-6.1</v>
      </c>
      <c r="AA553" s="4">
        <v>0.7</v>
      </c>
      <c r="AB553">
        <v>0</v>
      </c>
      <c r="AC553">
        <v>0</v>
      </c>
      <c r="AD553" s="4">
        <v>0</v>
      </c>
      <c r="AE553" s="4">
        <v>0</v>
      </c>
      <c r="AF553" s="3">
        <f t="shared" si="32"/>
        <v>0.287787610619469</v>
      </c>
      <c r="AG553" s="3">
        <f t="shared" si="33"/>
        <v>0.28632326820603909</v>
      </c>
      <c r="AH553" s="3">
        <f t="shared" si="34"/>
        <v>0.287787610619469</v>
      </c>
      <c r="AI553" s="3">
        <f t="shared" si="35"/>
        <v>0.28603896103896104</v>
      </c>
    </row>
    <row r="554" spans="1:35" x14ac:dyDescent="0.2">
      <c r="A554" t="s">
        <v>157</v>
      </c>
      <c r="B554" t="s">
        <v>653</v>
      </c>
      <c r="C554">
        <v>59</v>
      </c>
      <c r="D554">
        <v>192</v>
      </c>
      <c r="E554">
        <v>186</v>
      </c>
      <c r="F554">
        <v>33</v>
      </c>
      <c r="G554">
        <v>21</v>
      </c>
      <c r="H554">
        <v>9</v>
      </c>
      <c r="I554">
        <v>0</v>
      </c>
      <c r="J554">
        <v>3</v>
      </c>
      <c r="K554">
        <v>2</v>
      </c>
      <c r="L554">
        <v>0</v>
      </c>
      <c r="M554">
        <v>4</v>
      </c>
      <c r="N554">
        <v>0</v>
      </c>
      <c r="O554">
        <v>2</v>
      </c>
      <c r="P554" s="3">
        <v>0.20300000000000001</v>
      </c>
      <c r="Q554" s="3">
        <v>0.27400000000000002</v>
      </c>
      <c r="R554" s="3">
        <v>0.20699999999999999</v>
      </c>
      <c r="S554">
        <v>4</v>
      </c>
      <c r="T554" s="4">
        <v>-17.600000000000001</v>
      </c>
      <c r="U554">
        <v>2</v>
      </c>
      <c r="V554">
        <v>2</v>
      </c>
      <c r="W554" s="4">
        <v>-17.600000000000001</v>
      </c>
      <c r="X554" s="4">
        <v>-0.8</v>
      </c>
      <c r="Y554" s="4">
        <v>-0.3</v>
      </c>
      <c r="Z554" s="4">
        <v>-1.2</v>
      </c>
      <c r="AA554" s="4">
        <v>3.6</v>
      </c>
      <c r="AB554">
        <v>0</v>
      </c>
      <c r="AC554">
        <v>0</v>
      </c>
      <c r="AD554" s="4">
        <v>0</v>
      </c>
      <c r="AE554" s="4">
        <v>0</v>
      </c>
      <c r="AF554" s="3">
        <f t="shared" si="32"/>
        <v>0.21015625000000002</v>
      </c>
      <c r="AG554" s="3">
        <f t="shared" si="33"/>
        <v>0.21015625000000002</v>
      </c>
      <c r="AH554" s="3">
        <f t="shared" si="34"/>
        <v>0.21015625000000002</v>
      </c>
      <c r="AI554" s="3">
        <f t="shared" si="35"/>
        <v>0.20759740259740261</v>
      </c>
    </row>
    <row r="555" spans="1:35" x14ac:dyDescent="0.2">
      <c r="A555" t="s">
        <v>157</v>
      </c>
      <c r="B555" t="s">
        <v>621</v>
      </c>
      <c r="C555">
        <v>94</v>
      </c>
      <c r="D555">
        <v>321</v>
      </c>
      <c r="E555">
        <v>301</v>
      </c>
      <c r="F555">
        <v>65</v>
      </c>
      <c r="G555">
        <v>51</v>
      </c>
      <c r="H555">
        <v>6</v>
      </c>
      <c r="I555">
        <v>0</v>
      </c>
      <c r="J555">
        <v>8</v>
      </c>
      <c r="K555">
        <v>17</v>
      </c>
      <c r="L555">
        <v>2</v>
      </c>
      <c r="M555">
        <v>3</v>
      </c>
      <c r="N555">
        <v>0</v>
      </c>
      <c r="O555">
        <v>12</v>
      </c>
      <c r="P555" s="3">
        <v>0.26500000000000001</v>
      </c>
      <c r="Q555" s="3">
        <v>0.316</v>
      </c>
      <c r="R555" s="3">
        <v>0.251</v>
      </c>
      <c r="S555">
        <v>19</v>
      </c>
      <c r="T555" s="4">
        <v>-17.8</v>
      </c>
      <c r="U555">
        <v>0</v>
      </c>
      <c r="V555">
        <v>0</v>
      </c>
      <c r="W555" s="4">
        <v>-17.8</v>
      </c>
      <c r="X555" s="4">
        <v>0</v>
      </c>
      <c r="Y555" s="4">
        <v>-1.2</v>
      </c>
      <c r="Z555" s="4">
        <v>-1.2</v>
      </c>
      <c r="AA555" s="4">
        <v>-4.5999999999999996</v>
      </c>
      <c r="AB555">
        <v>0</v>
      </c>
      <c r="AC555">
        <v>0</v>
      </c>
      <c r="AD555" s="4">
        <v>0</v>
      </c>
      <c r="AE555" s="4">
        <v>3.8</v>
      </c>
      <c r="AF555" s="3">
        <f t="shared" si="32"/>
        <v>0.25981308411214954</v>
      </c>
      <c r="AG555" s="3">
        <f t="shared" si="33"/>
        <v>0.25705329153605017</v>
      </c>
      <c r="AH555" s="3">
        <f t="shared" si="34"/>
        <v>0.26144200626959252</v>
      </c>
      <c r="AI555" s="3">
        <f t="shared" si="35"/>
        <v>0.25746753246753246</v>
      </c>
    </row>
    <row r="556" spans="1:35" x14ac:dyDescent="0.2">
      <c r="A556" t="s">
        <v>183</v>
      </c>
      <c r="B556" t="s">
        <v>577</v>
      </c>
      <c r="C556">
        <v>134</v>
      </c>
      <c r="D556">
        <v>489</v>
      </c>
      <c r="E556">
        <v>454</v>
      </c>
      <c r="F556">
        <v>99</v>
      </c>
      <c r="G556">
        <v>63</v>
      </c>
      <c r="H556">
        <v>20</v>
      </c>
      <c r="I556">
        <v>0</v>
      </c>
      <c r="J556">
        <v>16</v>
      </c>
      <c r="K556">
        <v>27</v>
      </c>
      <c r="L556">
        <v>1</v>
      </c>
      <c r="M556">
        <v>5</v>
      </c>
      <c r="N556">
        <v>3</v>
      </c>
      <c r="O556">
        <v>9</v>
      </c>
      <c r="P556" s="3">
        <v>0.26800000000000002</v>
      </c>
      <c r="Q556" s="3">
        <v>0.36799999999999999</v>
      </c>
      <c r="R556" s="3">
        <v>0.27300000000000002</v>
      </c>
      <c r="S556">
        <v>38</v>
      </c>
      <c r="T556" s="4">
        <v>-18.2</v>
      </c>
      <c r="U556">
        <v>36</v>
      </c>
      <c r="V556">
        <v>4</v>
      </c>
      <c r="W556" s="4">
        <v>-18.2</v>
      </c>
      <c r="X556" s="4">
        <v>5.5</v>
      </c>
      <c r="Y556" s="4">
        <v>-0.1</v>
      </c>
      <c r="Z556" s="4">
        <v>5.4</v>
      </c>
      <c r="AA556" s="4">
        <v>0.7</v>
      </c>
      <c r="AB556">
        <v>0</v>
      </c>
      <c r="AC556">
        <v>0</v>
      </c>
      <c r="AD556" s="4">
        <v>0</v>
      </c>
      <c r="AE556" s="4">
        <v>-0.1</v>
      </c>
      <c r="AF556" s="3">
        <f t="shared" si="32"/>
        <v>0.27832310838445806</v>
      </c>
      <c r="AG556" s="3">
        <f t="shared" si="33"/>
        <v>0.27745901639344261</v>
      </c>
      <c r="AH556" s="3">
        <f t="shared" si="34"/>
        <v>0.27718940936863545</v>
      </c>
      <c r="AI556" s="3">
        <f t="shared" si="35"/>
        <v>0.27610389610389613</v>
      </c>
    </row>
    <row r="557" spans="1:35" x14ac:dyDescent="0.2">
      <c r="A557" t="s">
        <v>161</v>
      </c>
      <c r="B557" t="s">
        <v>553</v>
      </c>
      <c r="C557">
        <v>144</v>
      </c>
      <c r="D557">
        <v>579</v>
      </c>
      <c r="E557">
        <v>537</v>
      </c>
      <c r="F557">
        <v>130</v>
      </c>
      <c r="G557">
        <v>95</v>
      </c>
      <c r="H557">
        <v>22</v>
      </c>
      <c r="I557">
        <v>3</v>
      </c>
      <c r="J557">
        <v>10</v>
      </c>
      <c r="K557">
        <v>37</v>
      </c>
      <c r="L557">
        <v>0</v>
      </c>
      <c r="M557">
        <v>2</v>
      </c>
      <c r="N557">
        <v>3</v>
      </c>
      <c r="O557">
        <v>12</v>
      </c>
      <c r="P557" s="3">
        <v>0.29199999999999998</v>
      </c>
      <c r="Q557" s="3">
        <v>0.35</v>
      </c>
      <c r="R557" s="3">
        <v>0.28000000000000003</v>
      </c>
      <c r="S557">
        <v>48</v>
      </c>
      <c r="T557" s="4">
        <v>-18.3</v>
      </c>
      <c r="U557">
        <v>14</v>
      </c>
      <c r="V557">
        <v>7</v>
      </c>
      <c r="W557" s="4">
        <v>-18.3</v>
      </c>
      <c r="X557" s="4">
        <v>-1.8</v>
      </c>
      <c r="Y557" s="4">
        <v>-2.2000000000000002</v>
      </c>
      <c r="Z557" s="4">
        <v>-4</v>
      </c>
      <c r="AA557" s="4">
        <v>7.4</v>
      </c>
      <c r="AB557">
        <v>0</v>
      </c>
      <c r="AC557">
        <v>0</v>
      </c>
      <c r="AD557" s="4">
        <v>0</v>
      </c>
      <c r="AE557" s="4">
        <v>1</v>
      </c>
      <c r="AF557" s="3">
        <f t="shared" si="32"/>
        <v>0.28514680483592403</v>
      </c>
      <c r="AG557" s="3">
        <f t="shared" si="33"/>
        <v>0.28514680483592403</v>
      </c>
      <c r="AH557" s="3">
        <f t="shared" si="34"/>
        <v>0.28367697594501723</v>
      </c>
      <c r="AI557" s="3">
        <f t="shared" si="35"/>
        <v>0.28428571428571425</v>
      </c>
    </row>
    <row r="558" spans="1:35" x14ac:dyDescent="0.2">
      <c r="A558" t="s">
        <v>183</v>
      </c>
      <c r="B558" t="s">
        <v>605</v>
      </c>
      <c r="C558">
        <v>115</v>
      </c>
      <c r="D558">
        <v>388</v>
      </c>
      <c r="E558">
        <v>358</v>
      </c>
      <c r="F558">
        <v>77</v>
      </c>
      <c r="G558">
        <v>54</v>
      </c>
      <c r="H558">
        <v>12</v>
      </c>
      <c r="I558">
        <v>2</v>
      </c>
      <c r="J558">
        <v>9</v>
      </c>
      <c r="K558">
        <v>25</v>
      </c>
      <c r="L558">
        <v>0</v>
      </c>
      <c r="M558">
        <v>1</v>
      </c>
      <c r="N558">
        <v>4</v>
      </c>
      <c r="O558">
        <v>7</v>
      </c>
      <c r="P558" s="3">
        <v>0.26500000000000001</v>
      </c>
      <c r="Q558" s="3">
        <v>0.33500000000000002</v>
      </c>
      <c r="R558" s="3">
        <v>0.26100000000000001</v>
      </c>
      <c r="S558">
        <v>26</v>
      </c>
      <c r="T558" s="4">
        <v>-18.399999999999999</v>
      </c>
      <c r="U558">
        <v>7</v>
      </c>
      <c r="V558">
        <v>1</v>
      </c>
      <c r="W558" s="4">
        <v>-18.399999999999999</v>
      </c>
      <c r="X558" s="4">
        <v>0.1</v>
      </c>
      <c r="Y558" s="4">
        <v>0.1</v>
      </c>
      <c r="Z558" s="4">
        <v>0.3</v>
      </c>
      <c r="AA558" s="4">
        <v>11.4</v>
      </c>
      <c r="AB558">
        <v>0</v>
      </c>
      <c r="AC558">
        <v>0</v>
      </c>
      <c r="AD558" s="4">
        <v>0</v>
      </c>
      <c r="AE558" s="4">
        <v>0</v>
      </c>
      <c r="AF558" s="3">
        <f t="shared" si="32"/>
        <v>0.2654639175257732</v>
      </c>
      <c r="AG558" s="3">
        <f t="shared" si="33"/>
        <v>0.2654639175257732</v>
      </c>
      <c r="AH558" s="3">
        <f t="shared" si="34"/>
        <v>0.26275510204081631</v>
      </c>
      <c r="AI558" s="3">
        <f t="shared" si="35"/>
        <v>0.26363636363636367</v>
      </c>
    </row>
    <row r="559" spans="1:35" x14ac:dyDescent="0.2">
      <c r="A559" t="s">
        <v>157</v>
      </c>
      <c r="B559" t="s">
        <v>567</v>
      </c>
      <c r="C559">
        <v>143</v>
      </c>
      <c r="D559">
        <v>531</v>
      </c>
      <c r="E559">
        <v>490</v>
      </c>
      <c r="F559">
        <v>113</v>
      </c>
      <c r="G559">
        <v>80</v>
      </c>
      <c r="H559">
        <v>18</v>
      </c>
      <c r="I559">
        <v>0</v>
      </c>
      <c r="J559">
        <v>15</v>
      </c>
      <c r="K559">
        <v>29</v>
      </c>
      <c r="L559">
        <v>0</v>
      </c>
      <c r="M559">
        <v>6</v>
      </c>
      <c r="N559">
        <v>6</v>
      </c>
      <c r="O559">
        <v>6</v>
      </c>
      <c r="P559" s="3">
        <v>0.27900000000000003</v>
      </c>
      <c r="Q559" s="3">
        <v>0.35899999999999999</v>
      </c>
      <c r="R559" s="3">
        <v>0.27600000000000002</v>
      </c>
      <c r="S559">
        <v>42</v>
      </c>
      <c r="T559" s="4">
        <v>-18.399999999999999</v>
      </c>
      <c r="U559">
        <v>2</v>
      </c>
      <c r="V559">
        <v>2</v>
      </c>
      <c r="W559" s="4">
        <v>-18.399999999999999</v>
      </c>
      <c r="X559" s="4">
        <v>-2</v>
      </c>
      <c r="Y559" s="4">
        <v>-1.6</v>
      </c>
      <c r="Z559" s="4">
        <v>-3.6</v>
      </c>
      <c r="AA559" s="4">
        <v>4.7</v>
      </c>
      <c r="AB559">
        <v>0</v>
      </c>
      <c r="AC559">
        <v>0</v>
      </c>
      <c r="AD559" s="4">
        <v>0</v>
      </c>
      <c r="AE559" s="4">
        <v>0</v>
      </c>
      <c r="AF559" s="3">
        <f t="shared" si="32"/>
        <v>0.28060263653483991</v>
      </c>
      <c r="AG559" s="3">
        <f t="shared" si="33"/>
        <v>0.28060263653483991</v>
      </c>
      <c r="AH559" s="3">
        <f t="shared" si="34"/>
        <v>0.27746741154562382</v>
      </c>
      <c r="AI559" s="3">
        <f t="shared" si="35"/>
        <v>0.27961038961038964</v>
      </c>
    </row>
    <row r="560" spans="1:35" x14ac:dyDescent="0.2">
      <c r="A560" t="s">
        <v>183</v>
      </c>
      <c r="B560" t="s">
        <v>626</v>
      </c>
      <c r="C560">
        <v>110</v>
      </c>
      <c r="D560">
        <v>337</v>
      </c>
      <c r="E560">
        <v>319</v>
      </c>
      <c r="F560">
        <v>66</v>
      </c>
      <c r="G560">
        <v>45</v>
      </c>
      <c r="H560">
        <v>10</v>
      </c>
      <c r="I560">
        <v>2</v>
      </c>
      <c r="J560">
        <v>9</v>
      </c>
      <c r="K560">
        <v>12</v>
      </c>
      <c r="L560">
        <v>0</v>
      </c>
      <c r="M560">
        <v>3</v>
      </c>
      <c r="N560">
        <v>3</v>
      </c>
      <c r="O560">
        <v>6</v>
      </c>
      <c r="P560" s="3">
        <v>0.24</v>
      </c>
      <c r="Q560" s="3">
        <v>0.33500000000000002</v>
      </c>
      <c r="R560" s="3">
        <v>0.248</v>
      </c>
      <c r="S560">
        <v>19</v>
      </c>
      <c r="T560" s="4">
        <v>-19.7</v>
      </c>
      <c r="U560">
        <v>22</v>
      </c>
      <c r="V560">
        <v>1</v>
      </c>
      <c r="W560" s="4">
        <v>-19.7</v>
      </c>
      <c r="X560" s="4">
        <v>4</v>
      </c>
      <c r="Y560" s="4">
        <v>-0.6</v>
      </c>
      <c r="Z560" s="4">
        <v>3.5</v>
      </c>
      <c r="AA560" s="4">
        <v>6.9</v>
      </c>
      <c r="AB560">
        <v>0</v>
      </c>
      <c r="AC560">
        <v>0</v>
      </c>
      <c r="AD560" s="4">
        <v>0</v>
      </c>
      <c r="AE560" s="4">
        <v>0</v>
      </c>
      <c r="AF560" s="3">
        <f t="shared" si="32"/>
        <v>0.25133531157270028</v>
      </c>
      <c r="AG560" s="3">
        <f t="shared" si="33"/>
        <v>0.25133531157270028</v>
      </c>
      <c r="AH560" s="3">
        <f t="shared" si="34"/>
        <v>0.24911764705882353</v>
      </c>
      <c r="AI560" s="3">
        <f t="shared" si="35"/>
        <v>0.24902597402597401</v>
      </c>
    </row>
    <row r="561" spans="1:35" x14ac:dyDescent="0.2">
      <c r="A561" t="s">
        <v>98</v>
      </c>
      <c r="B561" t="s">
        <v>119</v>
      </c>
      <c r="C561">
        <v>126</v>
      </c>
      <c r="D561">
        <v>501</v>
      </c>
      <c r="E561">
        <v>464</v>
      </c>
      <c r="F561">
        <v>104</v>
      </c>
      <c r="G561">
        <v>73</v>
      </c>
      <c r="H561">
        <v>17</v>
      </c>
      <c r="I561">
        <v>1</v>
      </c>
      <c r="J561">
        <v>13</v>
      </c>
      <c r="K561">
        <v>32</v>
      </c>
      <c r="L561">
        <v>0</v>
      </c>
      <c r="M561">
        <v>1</v>
      </c>
      <c r="N561">
        <v>4</v>
      </c>
      <c r="O561">
        <v>11</v>
      </c>
      <c r="P561" s="3">
        <v>0.27300000000000002</v>
      </c>
      <c r="Q561" s="3">
        <v>0.34899999999999998</v>
      </c>
      <c r="R561" s="3">
        <v>0.27</v>
      </c>
      <c r="S561">
        <v>37</v>
      </c>
      <c r="T561" s="4">
        <v>-19.899999999999999</v>
      </c>
      <c r="U561">
        <v>0</v>
      </c>
      <c r="V561">
        <v>0</v>
      </c>
      <c r="W561" s="4">
        <v>-19.899999999999999</v>
      </c>
      <c r="X561" s="4">
        <v>0</v>
      </c>
      <c r="Y561" s="4">
        <v>-1.8</v>
      </c>
      <c r="Z561" s="4">
        <v>-1.8</v>
      </c>
      <c r="AA561" s="4">
        <v>-0.1</v>
      </c>
      <c r="AB561">
        <v>134</v>
      </c>
      <c r="AC561">
        <v>20</v>
      </c>
      <c r="AD561" s="4">
        <v>5.3</v>
      </c>
      <c r="AE561" s="4">
        <v>0</v>
      </c>
      <c r="AF561" s="3">
        <f t="shared" si="32"/>
        <v>0.27475049900199594</v>
      </c>
      <c r="AG561" s="3">
        <f t="shared" si="33"/>
        <v>0.27475049900199594</v>
      </c>
      <c r="AH561" s="3">
        <f t="shared" si="34"/>
        <v>0.27257425742574254</v>
      </c>
      <c r="AI561" s="3">
        <f t="shared" si="35"/>
        <v>0.27285714285714285</v>
      </c>
    </row>
    <row r="562" spans="1:35" x14ac:dyDescent="0.2">
      <c r="A562" t="s">
        <v>205</v>
      </c>
      <c r="B562" t="s">
        <v>593</v>
      </c>
      <c r="C562">
        <v>149</v>
      </c>
      <c r="D562">
        <v>482</v>
      </c>
      <c r="E562">
        <v>450</v>
      </c>
      <c r="F562">
        <v>99</v>
      </c>
      <c r="G562">
        <v>71</v>
      </c>
      <c r="H562">
        <v>12</v>
      </c>
      <c r="I562">
        <v>1</v>
      </c>
      <c r="J562">
        <v>15</v>
      </c>
      <c r="K562">
        <v>23</v>
      </c>
      <c r="L562">
        <v>0</v>
      </c>
      <c r="M562">
        <v>5</v>
      </c>
      <c r="N562">
        <v>4</v>
      </c>
      <c r="O562">
        <v>9</v>
      </c>
      <c r="P562" s="3">
        <v>0.26300000000000001</v>
      </c>
      <c r="Q562" s="3">
        <v>0.35099999999999998</v>
      </c>
      <c r="R562" s="3">
        <v>0.26600000000000001</v>
      </c>
      <c r="S562">
        <v>34</v>
      </c>
      <c r="T562" s="4">
        <v>-20.9</v>
      </c>
      <c r="U562">
        <v>15</v>
      </c>
      <c r="V562">
        <v>4</v>
      </c>
      <c r="W562" s="4">
        <v>-20.9</v>
      </c>
      <c r="X562" s="4">
        <v>0.4</v>
      </c>
      <c r="Y562" s="4">
        <v>-0.3</v>
      </c>
      <c r="Z562" s="4">
        <v>0.1</v>
      </c>
      <c r="AA562" s="4">
        <v>15.6</v>
      </c>
      <c r="AB562">
        <v>0</v>
      </c>
      <c r="AC562">
        <v>0</v>
      </c>
      <c r="AD562" s="4">
        <v>0</v>
      </c>
      <c r="AE562" s="4">
        <v>0</v>
      </c>
      <c r="AF562" s="3">
        <f t="shared" si="32"/>
        <v>0.26991701244813276</v>
      </c>
      <c r="AG562" s="3">
        <f t="shared" si="33"/>
        <v>0.26991701244813276</v>
      </c>
      <c r="AH562" s="3">
        <f t="shared" si="34"/>
        <v>0.26769547325102877</v>
      </c>
      <c r="AI562" s="3">
        <f t="shared" si="35"/>
        <v>0.26766233766233766</v>
      </c>
    </row>
    <row r="563" spans="1:35" x14ac:dyDescent="0.2">
      <c r="A563" t="s">
        <v>183</v>
      </c>
      <c r="B563" t="s">
        <v>590</v>
      </c>
      <c r="C563">
        <v>127</v>
      </c>
      <c r="D563">
        <v>504</v>
      </c>
      <c r="E563">
        <v>444</v>
      </c>
      <c r="F563">
        <v>99</v>
      </c>
      <c r="G563">
        <v>82</v>
      </c>
      <c r="H563">
        <v>9</v>
      </c>
      <c r="I563">
        <v>2</v>
      </c>
      <c r="J563">
        <v>6</v>
      </c>
      <c r="K563">
        <v>45</v>
      </c>
      <c r="L563">
        <v>1</v>
      </c>
      <c r="M563">
        <v>9</v>
      </c>
      <c r="N563">
        <v>6</v>
      </c>
      <c r="O563">
        <v>10</v>
      </c>
      <c r="P563" s="3">
        <v>0.30399999999999999</v>
      </c>
      <c r="Q563" s="3">
        <v>0.29299999999999998</v>
      </c>
      <c r="R563" s="3">
        <v>0.26800000000000002</v>
      </c>
      <c r="S563">
        <v>36</v>
      </c>
      <c r="T563" s="4">
        <v>-21.1</v>
      </c>
      <c r="U563">
        <v>0</v>
      </c>
      <c r="V563">
        <v>1</v>
      </c>
      <c r="W563" s="4">
        <v>-21.1</v>
      </c>
      <c r="X563" s="4">
        <v>-2.2999999999999998</v>
      </c>
      <c r="Y563" s="4">
        <v>-0.8</v>
      </c>
      <c r="Z563" s="4">
        <v>-3</v>
      </c>
      <c r="AA563" s="4">
        <v>4.5</v>
      </c>
      <c r="AB563">
        <v>0</v>
      </c>
      <c r="AC563">
        <v>0</v>
      </c>
      <c r="AD563" s="4">
        <v>0</v>
      </c>
      <c r="AE563" s="4">
        <v>0.2</v>
      </c>
      <c r="AF563" s="3">
        <f t="shared" si="32"/>
        <v>0.27390873015873018</v>
      </c>
      <c r="AG563" s="3">
        <f t="shared" si="33"/>
        <v>0.27306163021868785</v>
      </c>
      <c r="AH563" s="3">
        <f t="shared" si="34"/>
        <v>0.27121807465618863</v>
      </c>
      <c r="AI563" s="3">
        <f t="shared" si="35"/>
        <v>0.27279220779220781</v>
      </c>
    </row>
    <row r="564" spans="1:35" x14ac:dyDescent="0.2">
      <c r="A564" t="s">
        <v>205</v>
      </c>
      <c r="B564" t="s">
        <v>581</v>
      </c>
      <c r="C564">
        <v>150</v>
      </c>
      <c r="D564">
        <v>560</v>
      </c>
      <c r="E564">
        <v>524</v>
      </c>
      <c r="F564">
        <v>123</v>
      </c>
      <c r="G564">
        <v>90</v>
      </c>
      <c r="H564">
        <v>21</v>
      </c>
      <c r="I564">
        <v>0</v>
      </c>
      <c r="J564">
        <v>12</v>
      </c>
      <c r="K564">
        <v>30</v>
      </c>
      <c r="L564">
        <v>1</v>
      </c>
      <c r="M564">
        <v>5</v>
      </c>
      <c r="N564">
        <v>1</v>
      </c>
      <c r="O564">
        <v>11</v>
      </c>
      <c r="P564" s="3">
        <v>0.28199999999999997</v>
      </c>
      <c r="Q564" s="3">
        <v>0.34399999999999997</v>
      </c>
      <c r="R564" s="3">
        <v>0.27200000000000002</v>
      </c>
      <c r="S564">
        <v>43</v>
      </c>
      <c r="T564" s="4">
        <v>-21.3</v>
      </c>
      <c r="U564">
        <v>16</v>
      </c>
      <c r="V564">
        <v>8</v>
      </c>
      <c r="W564" s="4">
        <v>-21.3</v>
      </c>
      <c r="X564" s="4">
        <v>-1.7</v>
      </c>
      <c r="Y564" s="4">
        <v>-2.2000000000000002</v>
      </c>
      <c r="Z564" s="4">
        <v>-3.9</v>
      </c>
      <c r="AA564" s="4">
        <v>0.6</v>
      </c>
      <c r="AB564">
        <v>0</v>
      </c>
      <c r="AC564">
        <v>0</v>
      </c>
      <c r="AD564" s="4">
        <v>0</v>
      </c>
      <c r="AE564" s="4">
        <v>0</v>
      </c>
      <c r="AF564" s="3">
        <f t="shared" si="32"/>
        <v>0.27812500000000001</v>
      </c>
      <c r="AG564" s="3">
        <f t="shared" si="33"/>
        <v>0.27737030411449021</v>
      </c>
      <c r="AH564" s="3">
        <f t="shared" si="34"/>
        <v>0.27812500000000001</v>
      </c>
      <c r="AI564" s="3">
        <f t="shared" si="35"/>
        <v>0.27649350649350646</v>
      </c>
    </row>
    <row r="565" spans="1:35" x14ac:dyDescent="0.2">
      <c r="A565" t="s">
        <v>157</v>
      </c>
      <c r="B565" t="s">
        <v>585</v>
      </c>
      <c r="C565">
        <v>147</v>
      </c>
      <c r="D565">
        <v>553</v>
      </c>
      <c r="E565">
        <v>507</v>
      </c>
      <c r="F565">
        <v>111</v>
      </c>
      <c r="G565">
        <v>79</v>
      </c>
      <c r="H565">
        <v>17</v>
      </c>
      <c r="I565">
        <v>2</v>
      </c>
      <c r="J565">
        <v>13</v>
      </c>
      <c r="K565">
        <v>37</v>
      </c>
      <c r="L565">
        <v>0</v>
      </c>
      <c r="M565">
        <v>6</v>
      </c>
      <c r="N565">
        <v>3</v>
      </c>
      <c r="O565">
        <v>16</v>
      </c>
      <c r="P565" s="3">
        <v>0.27800000000000002</v>
      </c>
      <c r="Q565" s="3">
        <v>0.33700000000000002</v>
      </c>
      <c r="R565" s="3">
        <v>0.27</v>
      </c>
      <c r="S565">
        <v>41</v>
      </c>
      <c r="T565" s="4">
        <v>-22.1</v>
      </c>
      <c r="U565">
        <v>0</v>
      </c>
      <c r="V565">
        <v>0</v>
      </c>
      <c r="W565" s="4">
        <v>-22.1</v>
      </c>
      <c r="X565" s="4">
        <v>0</v>
      </c>
      <c r="Y565" s="4">
        <v>-1.9</v>
      </c>
      <c r="Z565" s="4">
        <v>-1.9</v>
      </c>
      <c r="AA565" s="4">
        <v>9.5</v>
      </c>
      <c r="AB565">
        <v>0</v>
      </c>
      <c r="AC565">
        <v>0</v>
      </c>
      <c r="AD565" s="4">
        <v>0</v>
      </c>
      <c r="AE565" s="4">
        <v>0</v>
      </c>
      <c r="AF565" s="3">
        <f t="shared" si="32"/>
        <v>0.27423146473779386</v>
      </c>
      <c r="AG565" s="3">
        <f t="shared" si="33"/>
        <v>0.27423146473779386</v>
      </c>
      <c r="AH565" s="3">
        <f t="shared" si="34"/>
        <v>0.27275179856115112</v>
      </c>
      <c r="AI565" s="3">
        <f t="shared" si="35"/>
        <v>0.27188311688311695</v>
      </c>
    </row>
    <row r="566" spans="1:35" x14ac:dyDescent="0.2">
      <c r="A566" t="s">
        <v>98</v>
      </c>
      <c r="B566" t="s">
        <v>132</v>
      </c>
      <c r="C566">
        <v>109</v>
      </c>
      <c r="D566">
        <v>395</v>
      </c>
      <c r="E566">
        <v>363</v>
      </c>
      <c r="F566">
        <v>77</v>
      </c>
      <c r="G566">
        <v>59</v>
      </c>
      <c r="H566">
        <v>13</v>
      </c>
      <c r="I566">
        <v>1</v>
      </c>
      <c r="J566">
        <v>4</v>
      </c>
      <c r="K566">
        <v>26</v>
      </c>
      <c r="L566">
        <v>0</v>
      </c>
      <c r="M566">
        <v>3</v>
      </c>
      <c r="N566">
        <v>3</v>
      </c>
      <c r="O566">
        <v>14</v>
      </c>
      <c r="P566" s="3">
        <v>0.26800000000000002</v>
      </c>
      <c r="Q566" s="3">
        <v>0.28699999999999998</v>
      </c>
      <c r="R566" s="3">
        <v>0.247</v>
      </c>
      <c r="S566">
        <v>22</v>
      </c>
      <c r="T566" s="4">
        <v>-23.4</v>
      </c>
      <c r="U566">
        <v>4</v>
      </c>
      <c r="V566">
        <v>0</v>
      </c>
      <c r="W566" s="4">
        <v>-23.4</v>
      </c>
      <c r="X566" s="4">
        <v>-0.2</v>
      </c>
      <c r="Y566" s="4">
        <v>-4.5999999999999996</v>
      </c>
      <c r="Z566" s="4">
        <v>-4.8</v>
      </c>
      <c r="AA566" s="4">
        <v>-0.8</v>
      </c>
      <c r="AB566">
        <v>118</v>
      </c>
      <c r="AC566">
        <v>22</v>
      </c>
      <c r="AD566" s="4">
        <v>2.2999999999999998</v>
      </c>
      <c r="AE566" s="4">
        <v>0</v>
      </c>
      <c r="AF566" s="3">
        <f t="shared" si="32"/>
        <v>0.25126582278481013</v>
      </c>
      <c r="AG566" s="3">
        <f t="shared" si="33"/>
        <v>0.25126582278481013</v>
      </c>
      <c r="AH566" s="3">
        <f t="shared" si="34"/>
        <v>0.24937185929648242</v>
      </c>
      <c r="AI566" s="3">
        <f t="shared" si="35"/>
        <v>0.24980519480519484</v>
      </c>
    </row>
    <row r="567" spans="1:35" x14ac:dyDescent="0.2">
      <c r="A567" t="s">
        <v>98</v>
      </c>
      <c r="B567" t="s">
        <v>100</v>
      </c>
      <c r="C567">
        <v>124</v>
      </c>
      <c r="D567">
        <v>469</v>
      </c>
      <c r="E567">
        <v>439</v>
      </c>
      <c r="F567">
        <v>96</v>
      </c>
      <c r="G567">
        <v>72</v>
      </c>
      <c r="H567">
        <v>12</v>
      </c>
      <c r="I567">
        <v>0</v>
      </c>
      <c r="J567">
        <v>12</v>
      </c>
      <c r="K567">
        <v>22</v>
      </c>
      <c r="L567">
        <v>0</v>
      </c>
      <c r="M567">
        <v>5</v>
      </c>
      <c r="N567">
        <v>3</v>
      </c>
      <c r="O567">
        <v>13</v>
      </c>
      <c r="P567" s="3">
        <v>0.26200000000000001</v>
      </c>
      <c r="Q567" s="3">
        <v>0.32800000000000001</v>
      </c>
      <c r="R567" s="3">
        <v>0.25800000000000001</v>
      </c>
      <c r="S567">
        <v>30</v>
      </c>
      <c r="T567" s="4">
        <v>-23.6</v>
      </c>
      <c r="U567">
        <v>0</v>
      </c>
      <c r="V567">
        <v>2</v>
      </c>
      <c r="W567" s="4">
        <v>-23.6</v>
      </c>
      <c r="X567" s="4">
        <v>-2.2999999999999998</v>
      </c>
      <c r="Y567" s="4">
        <v>-1.7</v>
      </c>
      <c r="Z567" s="4">
        <v>-4</v>
      </c>
      <c r="AA567" s="4">
        <v>2.4</v>
      </c>
      <c r="AB567">
        <v>142</v>
      </c>
      <c r="AC567">
        <v>26</v>
      </c>
      <c r="AD567" s="4">
        <v>12.4</v>
      </c>
      <c r="AE567" s="4">
        <v>0</v>
      </c>
      <c r="AF567" s="3">
        <f t="shared" si="32"/>
        <v>0.26162046908315562</v>
      </c>
      <c r="AG567" s="3">
        <f t="shared" si="33"/>
        <v>0.26162046908315562</v>
      </c>
      <c r="AH567" s="3">
        <f t="shared" si="34"/>
        <v>0.25995762711864406</v>
      </c>
      <c r="AI567" s="3">
        <f t="shared" si="35"/>
        <v>0.25961038961038962</v>
      </c>
    </row>
    <row r="568" spans="1:35" x14ac:dyDescent="0.2">
      <c r="A568" t="s">
        <v>98</v>
      </c>
      <c r="B568" t="s">
        <v>103</v>
      </c>
      <c r="C568">
        <v>124</v>
      </c>
      <c r="D568">
        <v>462</v>
      </c>
      <c r="E568">
        <v>420</v>
      </c>
      <c r="F568">
        <v>93</v>
      </c>
      <c r="G568">
        <v>74</v>
      </c>
      <c r="H568">
        <v>16</v>
      </c>
      <c r="I568">
        <v>0</v>
      </c>
      <c r="J568">
        <v>3</v>
      </c>
      <c r="K568">
        <v>36</v>
      </c>
      <c r="L568">
        <v>0</v>
      </c>
      <c r="M568">
        <v>4</v>
      </c>
      <c r="N568">
        <v>2</v>
      </c>
      <c r="O568">
        <v>14</v>
      </c>
      <c r="P568" s="3">
        <v>0.28799999999999998</v>
      </c>
      <c r="Q568" s="3">
        <v>0.28100000000000003</v>
      </c>
      <c r="R568" s="3">
        <v>0.25600000000000001</v>
      </c>
      <c r="S568">
        <v>29</v>
      </c>
      <c r="T568" s="4">
        <v>-23.8</v>
      </c>
      <c r="U568">
        <v>1</v>
      </c>
      <c r="V568">
        <v>1</v>
      </c>
      <c r="W568" s="4">
        <v>-23.8</v>
      </c>
      <c r="X568" s="4">
        <v>-1.8</v>
      </c>
      <c r="Y568" s="4">
        <v>-4.8</v>
      </c>
      <c r="Z568" s="4">
        <v>-6.6</v>
      </c>
      <c r="AA568" s="4">
        <v>0.9</v>
      </c>
      <c r="AB568">
        <v>127</v>
      </c>
      <c r="AC568">
        <v>24</v>
      </c>
      <c r="AD568" s="4">
        <v>10</v>
      </c>
      <c r="AE568" s="4">
        <v>0</v>
      </c>
      <c r="AF568" s="3">
        <f t="shared" si="32"/>
        <v>0.26103896103896107</v>
      </c>
      <c r="AG568" s="3">
        <f t="shared" si="33"/>
        <v>0.26103896103896107</v>
      </c>
      <c r="AH568" s="3">
        <f t="shared" si="34"/>
        <v>0.25991379310344831</v>
      </c>
      <c r="AI568" s="3">
        <f t="shared" si="35"/>
        <v>0.25954545454545452</v>
      </c>
    </row>
    <row r="569" spans="1:35" x14ac:dyDescent="0.2">
      <c r="A569" t="s">
        <v>183</v>
      </c>
      <c r="B569" t="s">
        <v>613</v>
      </c>
      <c r="C569">
        <v>138</v>
      </c>
      <c r="D569">
        <v>516</v>
      </c>
      <c r="E569">
        <v>481</v>
      </c>
      <c r="F569">
        <v>106</v>
      </c>
      <c r="G569">
        <v>75</v>
      </c>
      <c r="H569">
        <v>18</v>
      </c>
      <c r="I569">
        <v>4</v>
      </c>
      <c r="J569">
        <v>9</v>
      </c>
      <c r="K569">
        <v>28</v>
      </c>
      <c r="L569">
        <v>2</v>
      </c>
      <c r="M569">
        <v>5</v>
      </c>
      <c r="N569">
        <v>2</v>
      </c>
      <c r="O569">
        <v>10</v>
      </c>
      <c r="P569" s="3">
        <v>0.26900000000000002</v>
      </c>
      <c r="Q569" s="3">
        <v>0.33100000000000002</v>
      </c>
      <c r="R569" s="3">
        <v>0.25900000000000001</v>
      </c>
      <c r="S569">
        <v>34</v>
      </c>
      <c r="T569" s="4">
        <v>-25.2</v>
      </c>
      <c r="U569">
        <v>24</v>
      </c>
      <c r="V569">
        <v>4</v>
      </c>
      <c r="W569" s="4">
        <v>-25.2</v>
      </c>
      <c r="X569" s="4">
        <v>2.4</v>
      </c>
      <c r="Y569" s="4">
        <v>-0.5</v>
      </c>
      <c r="Z569" s="4">
        <v>1.9</v>
      </c>
      <c r="AA569" s="4">
        <v>8.5</v>
      </c>
      <c r="AB569">
        <v>0</v>
      </c>
      <c r="AC569">
        <v>0</v>
      </c>
      <c r="AD569" s="4">
        <v>0</v>
      </c>
      <c r="AE569" s="4">
        <v>0</v>
      </c>
      <c r="AF569" s="3">
        <f t="shared" si="32"/>
        <v>0.26647286821705424</v>
      </c>
      <c r="AG569" s="3">
        <f t="shared" si="33"/>
        <v>0.26478599221789889</v>
      </c>
      <c r="AH569" s="3">
        <f t="shared" si="34"/>
        <v>0.26647286821705424</v>
      </c>
      <c r="AI569" s="3">
        <f t="shared" si="35"/>
        <v>0.26467532467532467</v>
      </c>
    </row>
    <row r="570" spans="1:35" x14ac:dyDescent="0.2">
      <c r="A570" t="s">
        <v>205</v>
      </c>
      <c r="B570" t="s">
        <v>638</v>
      </c>
      <c r="C570">
        <v>107</v>
      </c>
      <c r="D570">
        <v>354</v>
      </c>
      <c r="E570">
        <v>334</v>
      </c>
      <c r="F570">
        <v>67</v>
      </c>
      <c r="G570">
        <v>48</v>
      </c>
      <c r="H570">
        <v>14</v>
      </c>
      <c r="I570">
        <v>1</v>
      </c>
      <c r="J570">
        <v>4</v>
      </c>
      <c r="K570">
        <v>19</v>
      </c>
      <c r="L570">
        <v>0</v>
      </c>
      <c r="M570">
        <v>0</v>
      </c>
      <c r="N570">
        <v>1</v>
      </c>
      <c r="O570">
        <v>11</v>
      </c>
      <c r="P570" s="3">
        <v>0.24299999999999999</v>
      </c>
      <c r="Q570" s="3">
        <v>0.28399999999999997</v>
      </c>
      <c r="R570" s="3">
        <v>0.23200000000000001</v>
      </c>
      <c r="S570">
        <v>15</v>
      </c>
      <c r="T570" s="4">
        <v>-25.4</v>
      </c>
      <c r="U570">
        <v>23</v>
      </c>
      <c r="V570">
        <v>5</v>
      </c>
      <c r="W570" s="4">
        <v>-25.4</v>
      </c>
      <c r="X570" s="4">
        <v>2.2000000000000002</v>
      </c>
      <c r="Y570" s="4">
        <v>-1.2</v>
      </c>
      <c r="Z570" s="4">
        <v>1.1000000000000001</v>
      </c>
      <c r="AA570" s="4">
        <v>6.3</v>
      </c>
      <c r="AB570">
        <v>0</v>
      </c>
      <c r="AC570">
        <v>0</v>
      </c>
      <c r="AD570" s="4">
        <v>0</v>
      </c>
      <c r="AE570" s="4">
        <v>0</v>
      </c>
      <c r="AF570" s="3">
        <f t="shared" si="32"/>
        <v>0.23615819209039546</v>
      </c>
      <c r="AG570" s="3">
        <f t="shared" si="33"/>
        <v>0.23615819209039546</v>
      </c>
      <c r="AH570" s="3">
        <f t="shared" si="34"/>
        <v>0.23549295774647885</v>
      </c>
      <c r="AI570" s="3">
        <f t="shared" si="35"/>
        <v>0.23422077922077922</v>
      </c>
    </row>
    <row r="571" spans="1:35" x14ac:dyDescent="0.2">
      <c r="A571" t="s">
        <v>157</v>
      </c>
      <c r="B571" t="s">
        <v>631</v>
      </c>
      <c r="C571">
        <v>115</v>
      </c>
      <c r="D571">
        <v>428</v>
      </c>
      <c r="E571">
        <v>395</v>
      </c>
      <c r="F571">
        <v>76</v>
      </c>
      <c r="G571">
        <v>50</v>
      </c>
      <c r="H571">
        <v>17</v>
      </c>
      <c r="I571">
        <v>0</v>
      </c>
      <c r="J571">
        <v>9</v>
      </c>
      <c r="K571">
        <v>27</v>
      </c>
      <c r="L571">
        <v>0</v>
      </c>
      <c r="M571">
        <v>5</v>
      </c>
      <c r="N571">
        <v>1</v>
      </c>
      <c r="O571">
        <v>4</v>
      </c>
      <c r="P571" s="3">
        <v>0.252</v>
      </c>
      <c r="Q571" s="3">
        <v>0.30399999999999999</v>
      </c>
      <c r="R571" s="3">
        <v>0.246</v>
      </c>
      <c r="S571">
        <v>23</v>
      </c>
      <c r="T571" s="4">
        <v>-25.8</v>
      </c>
      <c r="U571">
        <v>5</v>
      </c>
      <c r="V571">
        <v>4</v>
      </c>
      <c r="W571" s="4">
        <v>-25.8</v>
      </c>
      <c r="X571" s="4">
        <v>-1.8</v>
      </c>
      <c r="Y571" s="4">
        <v>0.4</v>
      </c>
      <c r="Z571" s="4">
        <v>-1.5</v>
      </c>
      <c r="AA571" s="4">
        <v>0</v>
      </c>
      <c r="AB571">
        <v>0</v>
      </c>
      <c r="AC571">
        <v>0</v>
      </c>
      <c r="AD571" s="4">
        <v>0</v>
      </c>
      <c r="AE571" s="4">
        <v>-0.1</v>
      </c>
      <c r="AF571" s="3">
        <f t="shared" si="32"/>
        <v>0.24918224299065422</v>
      </c>
      <c r="AG571" s="3">
        <f t="shared" si="33"/>
        <v>0.24918224299065422</v>
      </c>
      <c r="AH571" s="3">
        <f t="shared" si="34"/>
        <v>0.24860139860139863</v>
      </c>
      <c r="AI571" s="3">
        <f t="shared" si="35"/>
        <v>0.24597402597402598</v>
      </c>
    </row>
    <row r="572" spans="1:35" x14ac:dyDescent="0.2">
      <c r="A572" t="s">
        <v>205</v>
      </c>
      <c r="B572" t="s">
        <v>600</v>
      </c>
      <c r="C572">
        <v>149</v>
      </c>
      <c r="D572">
        <v>572</v>
      </c>
      <c r="E572">
        <v>507</v>
      </c>
      <c r="F572">
        <v>97</v>
      </c>
      <c r="G572">
        <v>67</v>
      </c>
      <c r="H572">
        <v>13</v>
      </c>
      <c r="I572">
        <v>0</v>
      </c>
      <c r="J572">
        <v>17</v>
      </c>
      <c r="K572">
        <v>59</v>
      </c>
      <c r="L572">
        <v>1</v>
      </c>
      <c r="M572">
        <v>2</v>
      </c>
      <c r="N572">
        <v>4</v>
      </c>
      <c r="O572">
        <v>18</v>
      </c>
      <c r="P572" s="3">
        <v>0.27600000000000002</v>
      </c>
      <c r="Q572" s="3">
        <v>0.318</v>
      </c>
      <c r="R572" s="3">
        <v>0.26300000000000001</v>
      </c>
      <c r="S572">
        <v>39</v>
      </c>
      <c r="T572" s="4">
        <v>-26.3</v>
      </c>
      <c r="U572">
        <v>6</v>
      </c>
      <c r="V572">
        <v>2</v>
      </c>
      <c r="W572" s="4">
        <v>-26.3</v>
      </c>
      <c r="X572" s="4">
        <v>-1.2</v>
      </c>
      <c r="Y572" s="4">
        <v>-5.2</v>
      </c>
      <c r="Z572" s="4">
        <v>-6.4</v>
      </c>
      <c r="AA572" s="4">
        <v>-11.4</v>
      </c>
      <c r="AB572">
        <v>0</v>
      </c>
      <c r="AC572">
        <v>0</v>
      </c>
      <c r="AD572" s="4">
        <v>0</v>
      </c>
      <c r="AE572" s="4">
        <v>0</v>
      </c>
      <c r="AF572" s="3">
        <f t="shared" si="32"/>
        <v>0.26791958041958042</v>
      </c>
      <c r="AG572" s="3">
        <f t="shared" si="33"/>
        <v>0.2671628721541156</v>
      </c>
      <c r="AH572" s="3">
        <f t="shared" si="34"/>
        <v>0.26652173913043481</v>
      </c>
      <c r="AI572" s="3">
        <f t="shared" si="35"/>
        <v>0.26454545454545458</v>
      </c>
    </row>
    <row r="573" spans="1:35" x14ac:dyDescent="0.2">
      <c r="A573" t="s">
        <v>205</v>
      </c>
      <c r="B573" t="s">
        <v>657</v>
      </c>
      <c r="C573">
        <v>83</v>
      </c>
      <c r="D573">
        <v>267</v>
      </c>
      <c r="E573">
        <v>259</v>
      </c>
      <c r="F573">
        <v>51</v>
      </c>
      <c r="G573">
        <v>41</v>
      </c>
      <c r="H573">
        <v>8</v>
      </c>
      <c r="I573">
        <v>2</v>
      </c>
      <c r="J573">
        <v>0</v>
      </c>
      <c r="K573">
        <v>6</v>
      </c>
      <c r="L573">
        <v>0</v>
      </c>
      <c r="M573">
        <v>0</v>
      </c>
      <c r="N573">
        <v>2</v>
      </c>
      <c r="O573">
        <v>6</v>
      </c>
      <c r="P573" s="3">
        <v>0.21299999999999999</v>
      </c>
      <c r="Q573" s="3">
        <v>0.24299999999999999</v>
      </c>
      <c r="R573" s="3">
        <v>0.19900000000000001</v>
      </c>
      <c r="S573">
        <v>4</v>
      </c>
      <c r="T573" s="4">
        <v>-26.4</v>
      </c>
      <c r="U573">
        <v>11</v>
      </c>
      <c r="V573">
        <v>0</v>
      </c>
      <c r="W573" s="4">
        <v>-26.4</v>
      </c>
      <c r="X573" s="4">
        <v>2</v>
      </c>
      <c r="Y573" s="4">
        <v>-0.8</v>
      </c>
      <c r="Z573" s="4">
        <v>1.2</v>
      </c>
      <c r="AA573" s="4">
        <v>3.8</v>
      </c>
      <c r="AB573">
        <v>0</v>
      </c>
      <c r="AC573">
        <v>0</v>
      </c>
      <c r="AD573" s="4">
        <v>0</v>
      </c>
      <c r="AE573" s="4">
        <v>0</v>
      </c>
      <c r="AF573" s="3">
        <f t="shared" si="32"/>
        <v>0.20337078651685392</v>
      </c>
      <c r="AG573" s="3">
        <f t="shared" si="33"/>
        <v>0.20337078651685392</v>
      </c>
      <c r="AH573" s="3">
        <f t="shared" si="34"/>
        <v>0.20185873605947954</v>
      </c>
      <c r="AI573" s="3">
        <f t="shared" si="35"/>
        <v>0.20337662337662341</v>
      </c>
    </row>
    <row r="574" spans="1:35" x14ac:dyDescent="0.2">
      <c r="A574" t="s">
        <v>98</v>
      </c>
      <c r="B574" t="s">
        <v>121</v>
      </c>
      <c r="C574">
        <v>91</v>
      </c>
      <c r="D574">
        <v>326</v>
      </c>
      <c r="E574">
        <v>312</v>
      </c>
      <c r="F574">
        <v>59</v>
      </c>
      <c r="G574">
        <v>44</v>
      </c>
      <c r="H574">
        <v>10</v>
      </c>
      <c r="I574">
        <v>0</v>
      </c>
      <c r="J574">
        <v>5</v>
      </c>
      <c r="K574">
        <v>12</v>
      </c>
      <c r="L574">
        <v>0</v>
      </c>
      <c r="M574">
        <v>2</v>
      </c>
      <c r="N574">
        <v>0</v>
      </c>
      <c r="O574">
        <v>10</v>
      </c>
      <c r="P574" s="3">
        <v>0.224</v>
      </c>
      <c r="Q574" s="3">
        <v>0.26900000000000002</v>
      </c>
      <c r="R574" s="3">
        <v>0.217</v>
      </c>
      <c r="S574">
        <v>10</v>
      </c>
      <c r="T574" s="4">
        <v>-27.4</v>
      </c>
      <c r="U574">
        <v>1</v>
      </c>
      <c r="V574">
        <v>0</v>
      </c>
      <c r="W574" s="4">
        <v>-27.4</v>
      </c>
      <c r="X574" s="4">
        <v>-0.5</v>
      </c>
      <c r="Y574" s="4">
        <v>-0.7</v>
      </c>
      <c r="Z574" s="4">
        <v>-1.3</v>
      </c>
      <c r="AA574" s="4">
        <v>0.4</v>
      </c>
      <c r="AB574">
        <v>79</v>
      </c>
      <c r="AC574">
        <v>13</v>
      </c>
      <c r="AD574" s="4">
        <v>5.0999999999999996</v>
      </c>
      <c r="AE574" s="4">
        <v>0</v>
      </c>
      <c r="AF574" s="3">
        <f t="shared" si="32"/>
        <v>0.22055214723926383</v>
      </c>
      <c r="AG574" s="3">
        <f t="shared" si="33"/>
        <v>0.22055214723926383</v>
      </c>
      <c r="AH574" s="3">
        <f t="shared" si="34"/>
        <v>0.22055214723926383</v>
      </c>
      <c r="AI574" s="3">
        <f t="shared" si="35"/>
        <v>0.21824675324675324</v>
      </c>
    </row>
    <row r="575" spans="1:35" x14ac:dyDescent="0.2">
      <c r="A575" t="s">
        <v>98</v>
      </c>
      <c r="B575" t="s">
        <v>124</v>
      </c>
      <c r="C575">
        <v>125</v>
      </c>
      <c r="D575">
        <v>463</v>
      </c>
      <c r="E575">
        <v>424</v>
      </c>
      <c r="F575">
        <v>81</v>
      </c>
      <c r="G575">
        <v>58</v>
      </c>
      <c r="H575">
        <v>12</v>
      </c>
      <c r="I575">
        <v>0</v>
      </c>
      <c r="J575">
        <v>11</v>
      </c>
      <c r="K575">
        <v>31</v>
      </c>
      <c r="L575">
        <v>0</v>
      </c>
      <c r="M575">
        <v>5</v>
      </c>
      <c r="N575">
        <v>3</v>
      </c>
      <c r="O575">
        <v>9</v>
      </c>
      <c r="P575" s="3">
        <v>0.253</v>
      </c>
      <c r="Q575" s="3">
        <v>0.29699999999999999</v>
      </c>
      <c r="R575" s="3">
        <v>0.24299999999999999</v>
      </c>
      <c r="S575">
        <v>24</v>
      </c>
      <c r="T575" s="4">
        <v>-28.7</v>
      </c>
      <c r="U575">
        <v>1</v>
      </c>
      <c r="V575">
        <v>0</v>
      </c>
      <c r="W575" s="4">
        <v>-28.7</v>
      </c>
      <c r="X575" s="4">
        <v>-1</v>
      </c>
      <c r="Y575" s="4">
        <v>-2.7</v>
      </c>
      <c r="Z575" s="4">
        <v>-3.7</v>
      </c>
      <c r="AA575" s="4">
        <v>1.6</v>
      </c>
      <c r="AB575">
        <v>105</v>
      </c>
      <c r="AC575">
        <v>22</v>
      </c>
      <c r="AD575" s="4">
        <v>3.4</v>
      </c>
      <c r="AE575" s="4">
        <v>0</v>
      </c>
      <c r="AF575" s="3">
        <f t="shared" si="32"/>
        <v>0.2470842332613391</v>
      </c>
      <c r="AG575" s="3">
        <f t="shared" si="33"/>
        <v>0.2470842332613391</v>
      </c>
      <c r="AH575" s="3">
        <f t="shared" si="34"/>
        <v>0.24549356223175967</v>
      </c>
      <c r="AI575" s="3">
        <f t="shared" si="35"/>
        <v>0.24428571428571427</v>
      </c>
    </row>
    <row r="576" spans="1:35" x14ac:dyDescent="0.2">
      <c r="A576" t="s">
        <v>98</v>
      </c>
      <c r="B576" t="s">
        <v>116</v>
      </c>
      <c r="C576">
        <v>124</v>
      </c>
      <c r="D576">
        <v>461</v>
      </c>
      <c r="E576">
        <v>420</v>
      </c>
      <c r="F576">
        <v>77</v>
      </c>
      <c r="G576">
        <v>51</v>
      </c>
      <c r="H576">
        <v>16</v>
      </c>
      <c r="I576">
        <v>0</v>
      </c>
      <c r="J576">
        <v>10</v>
      </c>
      <c r="K576">
        <v>36</v>
      </c>
      <c r="L576">
        <v>0</v>
      </c>
      <c r="M576">
        <v>1</v>
      </c>
      <c r="N576">
        <v>4</v>
      </c>
      <c r="O576">
        <v>9</v>
      </c>
      <c r="P576" s="3">
        <v>0.247</v>
      </c>
      <c r="Q576" s="3">
        <v>0.29299999999999998</v>
      </c>
      <c r="R576" s="3">
        <v>0.23899999999999999</v>
      </c>
      <c r="S576">
        <v>22</v>
      </c>
      <c r="T576" s="4">
        <v>-30.4</v>
      </c>
      <c r="U576">
        <v>2</v>
      </c>
      <c r="V576">
        <v>0</v>
      </c>
      <c r="W576" s="4">
        <v>-30.4</v>
      </c>
      <c r="X576" s="4">
        <v>-0.7</v>
      </c>
      <c r="Y576" s="4">
        <v>-0.6</v>
      </c>
      <c r="Z576" s="4">
        <v>-1.3</v>
      </c>
      <c r="AA576" s="4">
        <v>2.4</v>
      </c>
      <c r="AB576">
        <v>141</v>
      </c>
      <c r="AC576">
        <v>32</v>
      </c>
      <c r="AD576" s="4">
        <v>6.9</v>
      </c>
      <c r="AE576" s="4">
        <v>0</v>
      </c>
      <c r="AF576" s="3">
        <f t="shared" si="32"/>
        <v>0.24251626898047721</v>
      </c>
      <c r="AG576" s="3">
        <f t="shared" si="33"/>
        <v>0.24251626898047721</v>
      </c>
      <c r="AH576" s="3">
        <f t="shared" si="34"/>
        <v>0.24043010752688171</v>
      </c>
      <c r="AI576" s="3">
        <f t="shared" si="35"/>
        <v>0.23948051948051949</v>
      </c>
    </row>
    <row r="577" spans="1:35" x14ac:dyDescent="0.2">
      <c r="A577" t="s">
        <v>205</v>
      </c>
      <c r="B577" t="s">
        <v>622</v>
      </c>
      <c r="C577">
        <v>146</v>
      </c>
      <c r="D577">
        <v>555</v>
      </c>
      <c r="E577">
        <v>514</v>
      </c>
      <c r="F577">
        <v>112</v>
      </c>
      <c r="G577">
        <v>84</v>
      </c>
      <c r="H577">
        <v>19</v>
      </c>
      <c r="I577">
        <v>0</v>
      </c>
      <c r="J577">
        <v>9</v>
      </c>
      <c r="K577">
        <v>33</v>
      </c>
      <c r="L577">
        <v>0</v>
      </c>
      <c r="M577">
        <v>2</v>
      </c>
      <c r="N577">
        <v>6</v>
      </c>
      <c r="O577">
        <v>13</v>
      </c>
      <c r="P577" s="3">
        <v>0.26500000000000001</v>
      </c>
      <c r="Q577" s="3">
        <v>0.307</v>
      </c>
      <c r="R577" s="3">
        <v>0.251</v>
      </c>
      <c r="S577">
        <v>32</v>
      </c>
      <c r="T577" s="4">
        <v>-30.9</v>
      </c>
      <c r="U577">
        <v>8</v>
      </c>
      <c r="V577">
        <v>5</v>
      </c>
      <c r="W577" s="4">
        <v>-30.9</v>
      </c>
      <c r="X577" s="4">
        <v>-2.1</v>
      </c>
      <c r="Y577" s="4">
        <v>-2.6</v>
      </c>
      <c r="Z577" s="4">
        <v>-4.7</v>
      </c>
      <c r="AA577" s="4">
        <v>14.9</v>
      </c>
      <c r="AB577">
        <v>0</v>
      </c>
      <c r="AC577">
        <v>0</v>
      </c>
      <c r="AD577" s="4">
        <v>0</v>
      </c>
      <c r="AE577" s="4">
        <v>0</v>
      </c>
      <c r="AF577" s="3">
        <f t="shared" si="32"/>
        <v>0.25558558558558564</v>
      </c>
      <c r="AG577" s="3">
        <f t="shared" si="33"/>
        <v>0.25558558558558564</v>
      </c>
      <c r="AH577" s="3">
        <f t="shared" si="34"/>
        <v>0.25285204991087346</v>
      </c>
      <c r="AI577" s="3">
        <f t="shared" si="35"/>
        <v>0.25454545454545457</v>
      </c>
    </row>
    <row r="578" spans="1:35" x14ac:dyDescent="0.2">
      <c r="A578" t="s">
        <v>98</v>
      </c>
      <c r="B578" t="s">
        <v>108</v>
      </c>
      <c r="C578">
        <v>123</v>
      </c>
      <c r="D578">
        <v>432</v>
      </c>
      <c r="E578">
        <v>406</v>
      </c>
      <c r="F578">
        <v>83</v>
      </c>
      <c r="G578">
        <v>60</v>
      </c>
      <c r="H578">
        <v>20</v>
      </c>
      <c r="I578">
        <v>1</v>
      </c>
      <c r="J578">
        <v>2</v>
      </c>
      <c r="K578">
        <v>22</v>
      </c>
      <c r="L578">
        <v>0</v>
      </c>
      <c r="M578">
        <v>2</v>
      </c>
      <c r="N578">
        <v>2</v>
      </c>
      <c r="O578">
        <v>15</v>
      </c>
      <c r="P578" s="3">
        <v>0.248</v>
      </c>
      <c r="Q578" s="3">
        <v>0.27300000000000002</v>
      </c>
      <c r="R578" s="3">
        <v>0.23</v>
      </c>
      <c r="S578">
        <v>18</v>
      </c>
      <c r="T578" s="4">
        <v>-31.5</v>
      </c>
      <c r="U578">
        <v>0</v>
      </c>
      <c r="V578">
        <v>0</v>
      </c>
      <c r="W578" s="4">
        <v>-31.5</v>
      </c>
      <c r="X578" s="4">
        <v>0</v>
      </c>
      <c r="Y578" s="4">
        <v>0</v>
      </c>
      <c r="Z578" s="4">
        <v>0</v>
      </c>
      <c r="AA578" s="4">
        <v>0.3</v>
      </c>
      <c r="AB578">
        <v>138</v>
      </c>
      <c r="AC578">
        <v>25</v>
      </c>
      <c r="AD578" s="4">
        <v>8.8000000000000007</v>
      </c>
      <c r="AE578" s="4">
        <v>0</v>
      </c>
      <c r="AF578" s="3">
        <f t="shared" si="32"/>
        <v>0.23472222222222219</v>
      </c>
      <c r="AG578" s="3">
        <f t="shared" si="33"/>
        <v>0.23472222222222219</v>
      </c>
      <c r="AH578" s="3">
        <f t="shared" si="34"/>
        <v>0.23364055299539169</v>
      </c>
      <c r="AI578" s="3">
        <f t="shared" si="35"/>
        <v>0.23357142857142857</v>
      </c>
    </row>
    <row r="579" spans="1:35" x14ac:dyDescent="0.2">
      <c r="AD579" s="4">
        <f>SUM(AD2:AD578)</f>
        <v>224.60000000000005</v>
      </c>
      <c r="AE579" s="4">
        <f>SUM(AE2:AE578)</f>
        <v>354.1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B590D-E6AF-8F48-AEB8-3D3F523FC46C}">
  <dimension ref="A1:S605"/>
  <sheetViews>
    <sheetView workbookViewId="0">
      <pane ySplit="1" topLeftCell="A199" activePane="bottomLeft" state="frozen"/>
      <selection pane="bottomLeft" activeCell="U14" sqref="U14"/>
    </sheetView>
  </sheetViews>
  <sheetFormatPr baseColWidth="10" defaultRowHeight="16" x14ac:dyDescent="0.2"/>
  <cols>
    <col min="1" max="1" width="6.83203125" customWidth="1"/>
    <col min="2" max="2" width="19.33203125" bestFit="1" customWidth="1"/>
    <col min="3" max="18" width="6.83203125" customWidth="1"/>
    <col min="19" max="19" width="7.5" bestFit="1" customWidth="1"/>
  </cols>
  <sheetData>
    <row r="1" spans="1:19" x14ac:dyDescent="0.2">
      <c r="A1" s="1" t="s">
        <v>76</v>
      </c>
      <c r="B1" s="1" t="s">
        <v>78</v>
      </c>
      <c r="C1" s="1" t="s">
        <v>82</v>
      </c>
      <c r="D1" s="1" t="s">
        <v>83</v>
      </c>
      <c r="E1" s="1" t="s">
        <v>21</v>
      </c>
      <c r="F1" s="1" t="s">
        <v>22</v>
      </c>
      <c r="G1" s="1" t="s">
        <v>184</v>
      </c>
      <c r="H1" s="1" t="s">
        <v>11</v>
      </c>
      <c r="I1" s="1" t="s">
        <v>185</v>
      </c>
      <c r="J1" s="1" t="s">
        <v>186</v>
      </c>
      <c r="K1" s="1" t="s">
        <v>1290</v>
      </c>
      <c r="L1" s="1" t="s">
        <v>187</v>
      </c>
      <c r="M1" s="1" t="s">
        <v>1291</v>
      </c>
      <c r="N1" s="1" t="s">
        <v>1292</v>
      </c>
      <c r="O1" s="1" t="s">
        <v>23</v>
      </c>
      <c r="P1" s="1" t="s">
        <v>16</v>
      </c>
      <c r="Q1" s="1" t="s">
        <v>25</v>
      </c>
      <c r="R1" s="1" t="s">
        <v>26</v>
      </c>
      <c r="S1" s="1" t="s">
        <v>1302</v>
      </c>
    </row>
    <row r="2" spans="1:19" x14ac:dyDescent="0.2">
      <c r="A2" t="s">
        <v>681</v>
      </c>
      <c r="B2" t="s">
        <v>1101</v>
      </c>
      <c r="C2">
        <v>3</v>
      </c>
      <c r="D2">
        <v>0</v>
      </c>
      <c r="E2">
        <v>2.1</v>
      </c>
      <c r="F2">
        <v>18</v>
      </c>
      <c r="G2">
        <v>4</v>
      </c>
      <c r="H2">
        <v>9</v>
      </c>
      <c r="I2">
        <v>3</v>
      </c>
      <c r="J2">
        <v>0</v>
      </c>
      <c r="K2">
        <v>3</v>
      </c>
      <c r="L2">
        <v>0</v>
      </c>
      <c r="M2">
        <v>27</v>
      </c>
      <c r="N2">
        <v>0.37</v>
      </c>
      <c r="O2">
        <v>26.53</v>
      </c>
      <c r="P2">
        <v>-0.5</v>
      </c>
      <c r="Q2">
        <v>-0.7</v>
      </c>
      <c r="R2">
        <v>0</v>
      </c>
      <c r="S2" s="2">
        <f>(13*G2+3*(L2+I2)-2*K2)/E2+2.925</f>
        <v>29.115476190476191</v>
      </c>
    </row>
    <row r="3" spans="1:19" x14ac:dyDescent="0.2">
      <c r="A3" t="s">
        <v>681</v>
      </c>
      <c r="B3" t="s">
        <v>1217</v>
      </c>
      <c r="C3">
        <v>2</v>
      </c>
      <c r="D3">
        <v>0</v>
      </c>
      <c r="E3">
        <v>2</v>
      </c>
      <c r="F3">
        <v>12</v>
      </c>
      <c r="G3">
        <v>2</v>
      </c>
      <c r="H3">
        <v>4</v>
      </c>
      <c r="I3">
        <v>1</v>
      </c>
      <c r="J3">
        <v>0</v>
      </c>
      <c r="K3">
        <v>2</v>
      </c>
      <c r="L3">
        <v>0</v>
      </c>
      <c r="M3">
        <v>18</v>
      </c>
      <c r="N3">
        <v>1.05</v>
      </c>
      <c r="O3">
        <v>15.46</v>
      </c>
      <c r="P3">
        <v>-0.2</v>
      </c>
      <c r="Q3">
        <v>-0.3</v>
      </c>
      <c r="R3">
        <v>-0.1</v>
      </c>
      <c r="S3" s="2">
        <f t="shared" ref="S3:S66" si="0">(13*G3+3*(L3+I3)-2*K3)/E3+2.925</f>
        <v>15.425000000000001</v>
      </c>
    </row>
    <row r="4" spans="1:19" x14ac:dyDescent="0.2">
      <c r="A4" t="s">
        <v>681</v>
      </c>
      <c r="B4" t="s">
        <v>795</v>
      </c>
      <c r="C4">
        <v>3</v>
      </c>
      <c r="D4">
        <v>0</v>
      </c>
      <c r="E4">
        <v>4.2</v>
      </c>
      <c r="F4">
        <v>25</v>
      </c>
      <c r="G4">
        <v>4</v>
      </c>
      <c r="H4">
        <v>6</v>
      </c>
      <c r="I4">
        <v>4</v>
      </c>
      <c r="J4">
        <v>0</v>
      </c>
      <c r="K4">
        <v>5</v>
      </c>
      <c r="L4">
        <v>0</v>
      </c>
      <c r="M4">
        <v>11.57</v>
      </c>
      <c r="N4">
        <v>0.22</v>
      </c>
      <c r="O4">
        <v>14.53</v>
      </c>
      <c r="P4">
        <v>-0.5</v>
      </c>
      <c r="Q4">
        <v>-0.3</v>
      </c>
      <c r="R4">
        <v>0</v>
      </c>
      <c r="S4" s="2">
        <f t="shared" si="0"/>
        <v>15.782142857142855</v>
      </c>
    </row>
    <row r="5" spans="1:19" x14ac:dyDescent="0.2">
      <c r="A5" t="s">
        <v>681</v>
      </c>
      <c r="B5" t="s">
        <v>888</v>
      </c>
      <c r="C5">
        <v>3</v>
      </c>
      <c r="D5">
        <v>0</v>
      </c>
      <c r="E5">
        <v>4.2</v>
      </c>
      <c r="F5">
        <v>24</v>
      </c>
      <c r="G5">
        <v>3</v>
      </c>
      <c r="H5">
        <v>5</v>
      </c>
      <c r="I5">
        <v>1</v>
      </c>
      <c r="J5">
        <v>0</v>
      </c>
      <c r="K5">
        <v>3</v>
      </c>
      <c r="L5">
        <v>0</v>
      </c>
      <c r="M5">
        <v>9.64</v>
      </c>
      <c r="N5">
        <v>0.6</v>
      </c>
      <c r="O5">
        <v>10.67</v>
      </c>
      <c r="P5">
        <v>-0.3</v>
      </c>
      <c r="Q5">
        <v>-0.2</v>
      </c>
      <c r="R5">
        <v>-0.1</v>
      </c>
      <c r="S5" s="2">
        <f t="shared" si="0"/>
        <v>11.49642857142857</v>
      </c>
    </row>
    <row r="6" spans="1:19" x14ac:dyDescent="0.2">
      <c r="A6" t="s">
        <v>672</v>
      </c>
      <c r="B6" t="s">
        <v>1148</v>
      </c>
      <c r="C6">
        <v>2</v>
      </c>
      <c r="D6">
        <v>0</v>
      </c>
      <c r="E6">
        <v>4.0999999999999996</v>
      </c>
      <c r="F6">
        <v>19</v>
      </c>
      <c r="G6">
        <v>2</v>
      </c>
      <c r="H6">
        <v>3</v>
      </c>
      <c r="I6">
        <v>1</v>
      </c>
      <c r="J6">
        <v>0</v>
      </c>
      <c r="K6">
        <v>2</v>
      </c>
      <c r="L6">
        <v>0</v>
      </c>
      <c r="M6">
        <v>6.23</v>
      </c>
      <c r="N6">
        <v>0.26</v>
      </c>
      <c r="O6">
        <v>8.7200000000000006</v>
      </c>
      <c r="P6">
        <v>-0.2</v>
      </c>
      <c r="Q6">
        <v>-0.1</v>
      </c>
      <c r="R6">
        <v>-0.1</v>
      </c>
      <c r="S6" s="2">
        <f t="shared" si="0"/>
        <v>9.0225609756097569</v>
      </c>
    </row>
    <row r="7" spans="1:19" x14ac:dyDescent="0.2">
      <c r="A7" t="s">
        <v>672</v>
      </c>
      <c r="B7" t="s">
        <v>846</v>
      </c>
      <c r="C7">
        <v>3</v>
      </c>
      <c r="D7">
        <v>3</v>
      </c>
      <c r="E7">
        <v>9.1</v>
      </c>
      <c r="F7">
        <v>41</v>
      </c>
      <c r="G7">
        <v>4</v>
      </c>
      <c r="H7">
        <v>8</v>
      </c>
      <c r="I7">
        <v>5</v>
      </c>
      <c r="J7">
        <v>0</v>
      </c>
      <c r="K7">
        <v>8</v>
      </c>
      <c r="L7">
        <v>0</v>
      </c>
      <c r="M7">
        <v>7.71</v>
      </c>
      <c r="N7">
        <v>0.73</v>
      </c>
      <c r="O7">
        <v>8.42</v>
      </c>
      <c r="P7">
        <v>-0.3</v>
      </c>
      <c r="Q7">
        <v>-0.2</v>
      </c>
      <c r="R7">
        <v>0</v>
      </c>
      <c r="S7" s="2">
        <f t="shared" si="0"/>
        <v>8.5293956043956047</v>
      </c>
    </row>
    <row r="8" spans="1:19" x14ac:dyDescent="0.2">
      <c r="A8" t="s">
        <v>681</v>
      </c>
      <c r="B8" t="s">
        <v>1240</v>
      </c>
      <c r="C8">
        <v>4</v>
      </c>
      <c r="D8">
        <v>0</v>
      </c>
      <c r="E8">
        <v>5.0999999999999996</v>
      </c>
      <c r="F8">
        <v>24</v>
      </c>
      <c r="G8">
        <v>2</v>
      </c>
      <c r="H8">
        <v>3</v>
      </c>
      <c r="I8">
        <v>3</v>
      </c>
      <c r="J8">
        <v>0</v>
      </c>
      <c r="K8">
        <v>3</v>
      </c>
      <c r="L8">
        <v>0</v>
      </c>
      <c r="M8">
        <v>5.0599999999999996</v>
      </c>
      <c r="N8">
        <v>0.25</v>
      </c>
      <c r="O8">
        <v>8.39</v>
      </c>
      <c r="P8">
        <v>-0.2</v>
      </c>
      <c r="Q8">
        <v>0</v>
      </c>
      <c r="R8">
        <v>0</v>
      </c>
      <c r="S8" s="2">
        <f t="shared" si="0"/>
        <v>8.6112745098039216</v>
      </c>
    </row>
    <row r="9" spans="1:19" x14ac:dyDescent="0.2">
      <c r="A9" t="s">
        <v>681</v>
      </c>
      <c r="B9" t="s">
        <v>1158</v>
      </c>
      <c r="C9">
        <v>9</v>
      </c>
      <c r="D9">
        <v>3</v>
      </c>
      <c r="E9">
        <v>10.199999999999999</v>
      </c>
      <c r="F9">
        <v>55</v>
      </c>
      <c r="G9">
        <v>3</v>
      </c>
      <c r="H9">
        <v>8</v>
      </c>
      <c r="I9">
        <v>12</v>
      </c>
      <c r="J9">
        <v>0</v>
      </c>
      <c r="K9">
        <v>10</v>
      </c>
      <c r="L9">
        <v>0</v>
      </c>
      <c r="M9">
        <v>6.75</v>
      </c>
      <c r="N9">
        <v>0.81</v>
      </c>
      <c r="O9">
        <v>8.11</v>
      </c>
      <c r="P9">
        <v>-0.4</v>
      </c>
      <c r="Q9">
        <v>-0.2</v>
      </c>
      <c r="R9">
        <v>-0.1</v>
      </c>
      <c r="S9" s="2">
        <f t="shared" si="0"/>
        <v>8.3171568627450974</v>
      </c>
    </row>
    <row r="10" spans="1:19" x14ac:dyDescent="0.2">
      <c r="A10" t="s">
        <v>681</v>
      </c>
      <c r="B10" t="s">
        <v>919</v>
      </c>
      <c r="C10">
        <v>22</v>
      </c>
      <c r="D10">
        <v>0</v>
      </c>
      <c r="E10">
        <v>30</v>
      </c>
      <c r="F10">
        <v>150</v>
      </c>
      <c r="G10">
        <v>12</v>
      </c>
      <c r="H10">
        <v>30</v>
      </c>
      <c r="I10">
        <v>18</v>
      </c>
      <c r="J10">
        <v>0</v>
      </c>
      <c r="K10">
        <v>30</v>
      </c>
      <c r="L10">
        <v>1</v>
      </c>
      <c r="M10">
        <v>9</v>
      </c>
      <c r="N10">
        <v>0.67</v>
      </c>
      <c r="O10">
        <v>8.06</v>
      </c>
      <c r="P10">
        <v>-1.2</v>
      </c>
      <c r="Q10">
        <v>-1.4</v>
      </c>
      <c r="R10">
        <v>-0.5</v>
      </c>
      <c r="S10" s="2">
        <f t="shared" si="0"/>
        <v>8.0249999999999986</v>
      </c>
    </row>
    <row r="11" spans="1:19" x14ac:dyDescent="0.2">
      <c r="A11" t="s">
        <v>681</v>
      </c>
      <c r="B11" t="s">
        <v>1273</v>
      </c>
      <c r="C11">
        <v>2</v>
      </c>
      <c r="D11">
        <v>0</v>
      </c>
      <c r="E11">
        <v>2.2000000000000002</v>
      </c>
      <c r="F11">
        <v>16</v>
      </c>
      <c r="G11">
        <v>1</v>
      </c>
      <c r="H11">
        <v>6</v>
      </c>
      <c r="I11">
        <v>2</v>
      </c>
      <c r="J11">
        <v>0</v>
      </c>
      <c r="K11">
        <v>3</v>
      </c>
      <c r="L11">
        <v>0</v>
      </c>
      <c r="M11">
        <v>20.25</v>
      </c>
      <c r="N11">
        <v>1.27</v>
      </c>
      <c r="O11">
        <v>7.83</v>
      </c>
      <c r="P11">
        <v>-0.1</v>
      </c>
      <c r="Q11">
        <v>-0.5</v>
      </c>
      <c r="R11">
        <v>0</v>
      </c>
      <c r="S11" s="2">
        <f t="shared" si="0"/>
        <v>8.8340909090909072</v>
      </c>
    </row>
    <row r="12" spans="1:19" x14ac:dyDescent="0.2">
      <c r="A12" t="s">
        <v>681</v>
      </c>
      <c r="B12" t="s">
        <v>1024</v>
      </c>
      <c r="C12">
        <v>1</v>
      </c>
      <c r="D12">
        <v>0</v>
      </c>
      <c r="E12">
        <v>0.2</v>
      </c>
      <c r="F12">
        <v>3</v>
      </c>
      <c r="G12">
        <v>0</v>
      </c>
      <c r="H12">
        <v>0</v>
      </c>
      <c r="I12">
        <v>1</v>
      </c>
      <c r="J12">
        <v>0</v>
      </c>
      <c r="K12">
        <v>0</v>
      </c>
      <c r="L12">
        <v>0</v>
      </c>
      <c r="M12">
        <v>0</v>
      </c>
      <c r="N12">
        <v>0.1</v>
      </c>
      <c r="O12">
        <v>7.7</v>
      </c>
      <c r="P12">
        <v>0</v>
      </c>
      <c r="Q12">
        <v>0</v>
      </c>
      <c r="R12">
        <v>0</v>
      </c>
      <c r="S12" s="2">
        <f t="shared" si="0"/>
        <v>17.925000000000001</v>
      </c>
    </row>
    <row r="13" spans="1:19" x14ac:dyDescent="0.2">
      <c r="A13" t="s">
        <v>672</v>
      </c>
      <c r="B13" t="s">
        <v>754</v>
      </c>
      <c r="C13">
        <v>17</v>
      </c>
      <c r="D13">
        <v>0</v>
      </c>
      <c r="E13">
        <v>27.1</v>
      </c>
      <c r="F13">
        <v>126</v>
      </c>
      <c r="G13">
        <v>9</v>
      </c>
      <c r="H13">
        <v>26</v>
      </c>
      <c r="I13">
        <v>17</v>
      </c>
      <c r="J13">
        <v>0</v>
      </c>
      <c r="K13">
        <v>20</v>
      </c>
      <c r="L13">
        <v>0</v>
      </c>
      <c r="M13">
        <v>6.91</v>
      </c>
      <c r="N13">
        <v>0.74</v>
      </c>
      <c r="O13">
        <v>7.64</v>
      </c>
      <c r="P13">
        <v>-1</v>
      </c>
      <c r="Q13">
        <v>-1.1000000000000001</v>
      </c>
      <c r="R13">
        <v>0</v>
      </c>
      <c r="S13" s="2">
        <f t="shared" si="0"/>
        <v>7.6482472324723245</v>
      </c>
    </row>
    <row r="14" spans="1:19" x14ac:dyDescent="0.2">
      <c r="A14" t="s">
        <v>681</v>
      </c>
      <c r="B14" t="s">
        <v>698</v>
      </c>
      <c r="C14">
        <v>3</v>
      </c>
      <c r="D14">
        <v>0</v>
      </c>
      <c r="E14">
        <v>12</v>
      </c>
      <c r="F14">
        <v>55</v>
      </c>
      <c r="G14">
        <v>4</v>
      </c>
      <c r="H14">
        <v>6</v>
      </c>
      <c r="I14">
        <v>7</v>
      </c>
      <c r="J14">
        <v>0</v>
      </c>
      <c r="K14">
        <v>10</v>
      </c>
      <c r="L14">
        <v>1</v>
      </c>
      <c r="M14">
        <v>4.5</v>
      </c>
      <c r="N14">
        <v>0.86</v>
      </c>
      <c r="O14">
        <v>7.62</v>
      </c>
      <c r="P14">
        <v>-0.4</v>
      </c>
      <c r="Q14">
        <v>0</v>
      </c>
      <c r="R14">
        <v>0.1</v>
      </c>
      <c r="S14" s="2">
        <f t="shared" si="0"/>
        <v>7.5916666666666668</v>
      </c>
    </row>
    <row r="15" spans="1:19" x14ac:dyDescent="0.2">
      <c r="A15" t="s">
        <v>681</v>
      </c>
      <c r="B15" t="s">
        <v>1163</v>
      </c>
      <c r="C15">
        <v>2</v>
      </c>
      <c r="D15">
        <v>0</v>
      </c>
      <c r="E15">
        <v>5</v>
      </c>
      <c r="F15">
        <v>24</v>
      </c>
      <c r="G15">
        <v>2</v>
      </c>
      <c r="H15">
        <v>3</v>
      </c>
      <c r="I15">
        <v>3</v>
      </c>
      <c r="J15">
        <v>0</v>
      </c>
      <c r="K15">
        <v>6</v>
      </c>
      <c r="L15">
        <v>0</v>
      </c>
      <c r="M15">
        <v>5.4</v>
      </c>
      <c r="N15">
        <v>0.27</v>
      </c>
      <c r="O15">
        <v>7.56</v>
      </c>
      <c r="P15">
        <v>-0.2</v>
      </c>
      <c r="Q15">
        <v>0</v>
      </c>
      <c r="R15">
        <v>0</v>
      </c>
      <c r="S15" s="2">
        <f t="shared" si="0"/>
        <v>7.5249999999999995</v>
      </c>
    </row>
    <row r="16" spans="1:19" x14ac:dyDescent="0.2">
      <c r="A16" t="s">
        <v>681</v>
      </c>
      <c r="B16" t="s">
        <v>1151</v>
      </c>
      <c r="C16">
        <v>8</v>
      </c>
      <c r="D16">
        <v>0</v>
      </c>
      <c r="E16">
        <v>12.1</v>
      </c>
      <c r="F16">
        <v>60</v>
      </c>
      <c r="G16">
        <v>3</v>
      </c>
      <c r="H16">
        <v>7</v>
      </c>
      <c r="I16">
        <v>11</v>
      </c>
      <c r="J16">
        <v>0</v>
      </c>
      <c r="K16">
        <v>10</v>
      </c>
      <c r="L16">
        <v>1</v>
      </c>
      <c r="M16">
        <v>5.1100000000000003</v>
      </c>
      <c r="N16">
        <v>0.63</v>
      </c>
      <c r="O16">
        <v>7.42</v>
      </c>
      <c r="P16">
        <v>-0.4</v>
      </c>
      <c r="Q16">
        <v>-0.1</v>
      </c>
      <c r="R16">
        <v>0.1</v>
      </c>
      <c r="S16" s="2">
        <f t="shared" si="0"/>
        <v>7.4704545454545457</v>
      </c>
    </row>
    <row r="17" spans="1:19" x14ac:dyDescent="0.2">
      <c r="A17" t="s">
        <v>672</v>
      </c>
      <c r="B17" t="s">
        <v>1144</v>
      </c>
      <c r="C17">
        <v>3</v>
      </c>
      <c r="D17">
        <v>0</v>
      </c>
      <c r="E17">
        <v>4</v>
      </c>
      <c r="F17">
        <v>21</v>
      </c>
      <c r="G17">
        <v>1</v>
      </c>
      <c r="H17">
        <v>4</v>
      </c>
      <c r="I17">
        <v>2</v>
      </c>
      <c r="J17">
        <v>0</v>
      </c>
      <c r="K17">
        <v>1</v>
      </c>
      <c r="L17">
        <v>0</v>
      </c>
      <c r="M17">
        <v>9</v>
      </c>
      <c r="N17">
        <v>0.99</v>
      </c>
      <c r="O17">
        <v>7.21</v>
      </c>
      <c r="P17">
        <v>-0.1</v>
      </c>
      <c r="Q17">
        <v>-0.2</v>
      </c>
      <c r="R17">
        <v>-0.1</v>
      </c>
      <c r="S17" s="2">
        <f t="shared" si="0"/>
        <v>7.1749999999999998</v>
      </c>
    </row>
    <row r="18" spans="1:19" x14ac:dyDescent="0.2">
      <c r="A18" t="s">
        <v>681</v>
      </c>
      <c r="B18" t="s">
        <v>1257</v>
      </c>
      <c r="C18">
        <v>39</v>
      </c>
      <c r="D18">
        <v>0</v>
      </c>
      <c r="E18">
        <v>48.2</v>
      </c>
      <c r="F18">
        <v>245</v>
      </c>
      <c r="G18">
        <v>16</v>
      </c>
      <c r="H18">
        <v>44</v>
      </c>
      <c r="I18">
        <v>33</v>
      </c>
      <c r="J18">
        <v>2</v>
      </c>
      <c r="K18">
        <v>50</v>
      </c>
      <c r="L18">
        <v>1</v>
      </c>
      <c r="M18">
        <v>7.4</v>
      </c>
      <c r="N18">
        <v>0.94</v>
      </c>
      <c r="O18">
        <v>7.15</v>
      </c>
      <c r="P18">
        <v>-1.5</v>
      </c>
      <c r="Q18">
        <v>-1.9</v>
      </c>
      <c r="R18">
        <v>-0.2</v>
      </c>
      <c r="S18" s="2">
        <f t="shared" si="0"/>
        <v>7.2818464730290451</v>
      </c>
    </row>
    <row r="19" spans="1:19" x14ac:dyDescent="0.2">
      <c r="A19" t="s">
        <v>681</v>
      </c>
      <c r="B19" t="s">
        <v>756</v>
      </c>
      <c r="C19">
        <v>5</v>
      </c>
      <c r="D19">
        <v>0</v>
      </c>
      <c r="E19">
        <v>12.2</v>
      </c>
      <c r="F19">
        <v>58</v>
      </c>
      <c r="G19">
        <v>4</v>
      </c>
      <c r="H19">
        <v>8</v>
      </c>
      <c r="I19">
        <v>5</v>
      </c>
      <c r="J19">
        <v>0</v>
      </c>
      <c r="K19">
        <v>7</v>
      </c>
      <c r="L19">
        <v>0</v>
      </c>
      <c r="M19">
        <v>5.68</v>
      </c>
      <c r="N19">
        <v>0.45</v>
      </c>
      <c r="O19">
        <v>7.14</v>
      </c>
      <c r="P19">
        <v>-0.4</v>
      </c>
      <c r="Q19">
        <v>-0.1</v>
      </c>
      <c r="R19">
        <v>0.2</v>
      </c>
      <c r="S19" s="2">
        <f t="shared" si="0"/>
        <v>7.2692622950819672</v>
      </c>
    </row>
    <row r="20" spans="1:19" x14ac:dyDescent="0.2">
      <c r="A20" t="s">
        <v>674</v>
      </c>
      <c r="B20" t="s">
        <v>824</v>
      </c>
      <c r="C20">
        <v>4</v>
      </c>
      <c r="D20">
        <v>0</v>
      </c>
      <c r="E20">
        <v>5.0999999999999996</v>
      </c>
      <c r="F20">
        <v>21</v>
      </c>
      <c r="G20">
        <v>2</v>
      </c>
      <c r="H20">
        <v>3</v>
      </c>
      <c r="I20">
        <v>0</v>
      </c>
      <c r="J20">
        <v>0</v>
      </c>
      <c r="K20">
        <v>2</v>
      </c>
      <c r="L20">
        <v>0</v>
      </c>
      <c r="M20">
        <v>5.0599999999999996</v>
      </c>
      <c r="N20">
        <v>0.76</v>
      </c>
      <c r="O20">
        <v>7.08</v>
      </c>
      <c r="P20">
        <v>-0.2</v>
      </c>
      <c r="Q20">
        <v>0</v>
      </c>
      <c r="R20">
        <v>-0.2</v>
      </c>
      <c r="S20" s="2">
        <f t="shared" si="0"/>
        <v>7.2387254901960789</v>
      </c>
    </row>
    <row r="21" spans="1:19" x14ac:dyDescent="0.2">
      <c r="A21" t="s">
        <v>681</v>
      </c>
      <c r="B21" t="s">
        <v>1259</v>
      </c>
      <c r="C21">
        <v>4</v>
      </c>
      <c r="D21">
        <v>0</v>
      </c>
      <c r="E21">
        <v>6.1</v>
      </c>
      <c r="F21">
        <v>30</v>
      </c>
      <c r="G21">
        <v>2</v>
      </c>
      <c r="H21">
        <v>6</v>
      </c>
      <c r="I21">
        <v>2</v>
      </c>
      <c r="J21">
        <v>0</v>
      </c>
      <c r="K21">
        <v>3</v>
      </c>
      <c r="L21">
        <v>0</v>
      </c>
      <c r="M21">
        <v>8.5299999999999994</v>
      </c>
      <c r="N21">
        <v>0.41</v>
      </c>
      <c r="O21">
        <v>7.06</v>
      </c>
      <c r="P21">
        <v>-0.2</v>
      </c>
      <c r="Q21">
        <v>-0.3</v>
      </c>
      <c r="R21">
        <v>0</v>
      </c>
      <c r="S21" s="2">
        <f t="shared" si="0"/>
        <v>7.1872950819672132</v>
      </c>
    </row>
    <row r="22" spans="1:19" x14ac:dyDescent="0.2">
      <c r="A22" t="s">
        <v>681</v>
      </c>
      <c r="B22" t="s">
        <v>1077</v>
      </c>
      <c r="C22">
        <v>3</v>
      </c>
      <c r="D22">
        <v>0</v>
      </c>
      <c r="E22">
        <v>9.1</v>
      </c>
      <c r="F22">
        <v>40</v>
      </c>
      <c r="G22">
        <v>3</v>
      </c>
      <c r="H22">
        <v>4</v>
      </c>
      <c r="I22">
        <v>5</v>
      </c>
      <c r="J22">
        <v>0</v>
      </c>
      <c r="K22">
        <v>8</v>
      </c>
      <c r="L22">
        <v>0</v>
      </c>
      <c r="M22">
        <v>2.89</v>
      </c>
      <c r="N22">
        <v>0.7</v>
      </c>
      <c r="O22">
        <v>7.03</v>
      </c>
      <c r="P22">
        <v>-0.3</v>
      </c>
      <c r="Q22">
        <v>0.1</v>
      </c>
      <c r="R22">
        <v>0.4</v>
      </c>
      <c r="S22" s="2">
        <f t="shared" si="0"/>
        <v>7.1008241758241759</v>
      </c>
    </row>
    <row r="23" spans="1:19" x14ac:dyDescent="0.2">
      <c r="A23" t="s">
        <v>681</v>
      </c>
      <c r="B23" t="s">
        <v>939</v>
      </c>
      <c r="C23">
        <v>34</v>
      </c>
      <c r="D23">
        <v>14</v>
      </c>
      <c r="E23">
        <v>51</v>
      </c>
      <c r="F23">
        <v>242</v>
      </c>
      <c r="G23">
        <v>18</v>
      </c>
      <c r="H23">
        <v>53</v>
      </c>
      <c r="I23">
        <v>30</v>
      </c>
      <c r="J23">
        <v>0</v>
      </c>
      <c r="K23">
        <v>60</v>
      </c>
      <c r="L23">
        <v>0</v>
      </c>
      <c r="M23">
        <v>9.18</v>
      </c>
      <c r="N23">
        <v>0.7</v>
      </c>
      <c r="O23">
        <v>6.96</v>
      </c>
      <c r="P23">
        <v>-1.1000000000000001</v>
      </c>
      <c r="Q23">
        <v>-2.2000000000000002</v>
      </c>
      <c r="R23">
        <v>-0.1</v>
      </c>
      <c r="S23" s="2">
        <f t="shared" si="0"/>
        <v>6.9249999999999998</v>
      </c>
    </row>
    <row r="24" spans="1:19" x14ac:dyDescent="0.2">
      <c r="A24" t="s">
        <v>681</v>
      </c>
      <c r="B24" t="s">
        <v>943</v>
      </c>
      <c r="C24">
        <v>2</v>
      </c>
      <c r="D24">
        <v>0</v>
      </c>
      <c r="E24">
        <v>1</v>
      </c>
      <c r="F24">
        <v>7</v>
      </c>
      <c r="G24">
        <v>0</v>
      </c>
      <c r="H24">
        <v>1</v>
      </c>
      <c r="I24">
        <v>2</v>
      </c>
      <c r="J24">
        <v>0</v>
      </c>
      <c r="K24">
        <v>1</v>
      </c>
      <c r="L24">
        <v>0</v>
      </c>
      <c r="M24">
        <v>9</v>
      </c>
      <c r="N24">
        <v>0.21</v>
      </c>
      <c r="O24">
        <v>6.96</v>
      </c>
      <c r="P24">
        <v>0</v>
      </c>
      <c r="Q24">
        <v>0</v>
      </c>
      <c r="R24">
        <v>0</v>
      </c>
      <c r="S24" s="2">
        <f t="shared" si="0"/>
        <v>6.9249999999999998</v>
      </c>
    </row>
    <row r="25" spans="1:19" x14ac:dyDescent="0.2">
      <c r="A25" t="s">
        <v>681</v>
      </c>
      <c r="B25" t="s">
        <v>1181</v>
      </c>
      <c r="C25">
        <v>39</v>
      </c>
      <c r="D25">
        <v>0</v>
      </c>
      <c r="E25">
        <v>71.2</v>
      </c>
      <c r="F25">
        <v>343</v>
      </c>
      <c r="G25">
        <v>22</v>
      </c>
      <c r="H25">
        <v>58</v>
      </c>
      <c r="I25">
        <v>38</v>
      </c>
      <c r="J25">
        <v>0</v>
      </c>
      <c r="K25">
        <v>60</v>
      </c>
      <c r="L25">
        <v>2</v>
      </c>
      <c r="M25">
        <v>7.03</v>
      </c>
      <c r="N25">
        <v>0.55000000000000004</v>
      </c>
      <c r="O25">
        <v>6.95</v>
      </c>
      <c r="P25">
        <v>-2</v>
      </c>
      <c r="Q25">
        <v>-2</v>
      </c>
      <c r="R25">
        <v>-0.6</v>
      </c>
      <c r="S25" s="2">
        <f t="shared" si="0"/>
        <v>6.9418539325842694</v>
      </c>
    </row>
    <row r="26" spans="1:19" x14ac:dyDescent="0.2">
      <c r="A26" t="s">
        <v>674</v>
      </c>
      <c r="B26" t="s">
        <v>1098</v>
      </c>
      <c r="C26">
        <v>22</v>
      </c>
      <c r="D26">
        <v>0</v>
      </c>
      <c r="E26">
        <v>23.1</v>
      </c>
      <c r="F26">
        <v>118</v>
      </c>
      <c r="G26">
        <v>6</v>
      </c>
      <c r="H26">
        <v>20</v>
      </c>
      <c r="I26">
        <v>21</v>
      </c>
      <c r="J26">
        <v>1</v>
      </c>
      <c r="K26">
        <v>24</v>
      </c>
      <c r="L26">
        <v>1</v>
      </c>
      <c r="M26">
        <v>7.33</v>
      </c>
      <c r="N26">
        <v>1.48</v>
      </c>
      <c r="O26">
        <v>6.94</v>
      </c>
      <c r="P26">
        <v>-0.8</v>
      </c>
      <c r="Q26">
        <v>-1</v>
      </c>
      <c r="R26">
        <v>0.1</v>
      </c>
      <c r="S26" s="2">
        <f t="shared" si="0"/>
        <v>7.0808441558441553</v>
      </c>
    </row>
    <row r="27" spans="1:19" x14ac:dyDescent="0.2">
      <c r="A27" t="s">
        <v>681</v>
      </c>
      <c r="B27" t="s">
        <v>803</v>
      </c>
      <c r="C27">
        <v>14</v>
      </c>
      <c r="D27">
        <v>0</v>
      </c>
      <c r="E27">
        <v>19</v>
      </c>
      <c r="F27">
        <v>86</v>
      </c>
      <c r="G27">
        <v>6</v>
      </c>
      <c r="H27">
        <v>14</v>
      </c>
      <c r="I27">
        <v>10</v>
      </c>
      <c r="J27">
        <v>0</v>
      </c>
      <c r="K27">
        <v>18</v>
      </c>
      <c r="L27">
        <v>1</v>
      </c>
      <c r="M27">
        <v>6.63</v>
      </c>
      <c r="N27">
        <v>1.08</v>
      </c>
      <c r="O27">
        <v>6.9</v>
      </c>
      <c r="P27">
        <v>-0.6</v>
      </c>
      <c r="Q27">
        <v>-0.4</v>
      </c>
      <c r="R27">
        <v>0</v>
      </c>
      <c r="S27" s="2">
        <f t="shared" si="0"/>
        <v>6.8723684210526308</v>
      </c>
    </row>
    <row r="28" spans="1:19" x14ac:dyDescent="0.2">
      <c r="A28" t="s">
        <v>681</v>
      </c>
      <c r="B28" t="s">
        <v>1133</v>
      </c>
      <c r="C28">
        <v>21</v>
      </c>
      <c r="D28">
        <v>0</v>
      </c>
      <c r="E28">
        <v>26.2</v>
      </c>
      <c r="F28">
        <v>127</v>
      </c>
      <c r="G28">
        <v>7</v>
      </c>
      <c r="H28">
        <v>25</v>
      </c>
      <c r="I28">
        <v>14</v>
      </c>
      <c r="J28">
        <v>0</v>
      </c>
      <c r="K28">
        <v>14</v>
      </c>
      <c r="L28">
        <v>0</v>
      </c>
      <c r="M28">
        <v>8.44</v>
      </c>
      <c r="N28">
        <v>1.23</v>
      </c>
      <c r="O28">
        <v>6.89</v>
      </c>
      <c r="P28">
        <v>-0.8</v>
      </c>
      <c r="Q28">
        <v>-1.2</v>
      </c>
      <c r="R28">
        <v>0.4</v>
      </c>
      <c r="S28" s="2">
        <f t="shared" si="0"/>
        <v>6.9326335877862597</v>
      </c>
    </row>
    <row r="29" spans="1:19" x14ac:dyDescent="0.2">
      <c r="A29" t="s">
        <v>681</v>
      </c>
      <c r="B29" t="s">
        <v>1165</v>
      </c>
      <c r="C29">
        <v>7</v>
      </c>
      <c r="D29">
        <v>0</v>
      </c>
      <c r="E29">
        <v>15.2</v>
      </c>
      <c r="F29">
        <v>80</v>
      </c>
      <c r="G29">
        <v>4</v>
      </c>
      <c r="H29">
        <v>15</v>
      </c>
      <c r="I29">
        <v>11</v>
      </c>
      <c r="J29">
        <v>0</v>
      </c>
      <c r="K29">
        <v>15</v>
      </c>
      <c r="L29">
        <v>2</v>
      </c>
      <c r="M29">
        <v>8.0399999999999991</v>
      </c>
      <c r="N29">
        <v>0.43</v>
      </c>
      <c r="O29">
        <v>6.85</v>
      </c>
      <c r="P29">
        <v>-0.4</v>
      </c>
      <c r="Q29">
        <v>-0.7</v>
      </c>
      <c r="R29">
        <v>-0.3</v>
      </c>
      <c r="S29" s="2">
        <f t="shared" si="0"/>
        <v>6.9381578947368423</v>
      </c>
    </row>
    <row r="30" spans="1:19" x14ac:dyDescent="0.2">
      <c r="A30" t="s">
        <v>681</v>
      </c>
      <c r="B30" t="s">
        <v>981</v>
      </c>
      <c r="C30">
        <v>11</v>
      </c>
      <c r="D30">
        <v>0</v>
      </c>
      <c r="E30">
        <v>7</v>
      </c>
      <c r="F30">
        <v>40</v>
      </c>
      <c r="G30">
        <v>1</v>
      </c>
      <c r="H30">
        <v>10</v>
      </c>
      <c r="I30">
        <v>7</v>
      </c>
      <c r="J30">
        <v>0</v>
      </c>
      <c r="K30">
        <v>5</v>
      </c>
      <c r="L30">
        <v>1</v>
      </c>
      <c r="M30">
        <v>12.86</v>
      </c>
      <c r="N30">
        <v>0.95</v>
      </c>
      <c r="O30">
        <v>6.81</v>
      </c>
      <c r="P30">
        <v>-0.2</v>
      </c>
      <c r="Q30">
        <v>-0.6</v>
      </c>
      <c r="R30">
        <v>0</v>
      </c>
      <c r="S30" s="2">
        <f t="shared" si="0"/>
        <v>6.7821428571428566</v>
      </c>
    </row>
    <row r="31" spans="1:19" x14ac:dyDescent="0.2">
      <c r="A31" t="s">
        <v>681</v>
      </c>
      <c r="B31" t="s">
        <v>1115</v>
      </c>
      <c r="C31">
        <v>3</v>
      </c>
      <c r="D31">
        <v>0</v>
      </c>
      <c r="E31">
        <v>6.2</v>
      </c>
      <c r="F31">
        <v>40</v>
      </c>
      <c r="G31">
        <v>1</v>
      </c>
      <c r="H31">
        <v>7</v>
      </c>
      <c r="I31">
        <v>7</v>
      </c>
      <c r="J31">
        <v>0</v>
      </c>
      <c r="K31">
        <v>6</v>
      </c>
      <c r="L31">
        <v>1</v>
      </c>
      <c r="M31">
        <v>9.4499999999999993</v>
      </c>
      <c r="N31">
        <v>0.48</v>
      </c>
      <c r="O31">
        <v>6.71</v>
      </c>
      <c r="P31">
        <v>-0.2</v>
      </c>
      <c r="Q31">
        <v>-0.3</v>
      </c>
      <c r="R31">
        <v>-0.3</v>
      </c>
      <c r="S31" s="2">
        <f t="shared" si="0"/>
        <v>6.9572580645161288</v>
      </c>
    </row>
    <row r="32" spans="1:19" x14ac:dyDescent="0.2">
      <c r="A32" t="s">
        <v>681</v>
      </c>
      <c r="B32" t="s">
        <v>868</v>
      </c>
      <c r="C32">
        <v>16</v>
      </c>
      <c r="D32">
        <v>0</v>
      </c>
      <c r="E32">
        <v>27</v>
      </c>
      <c r="F32">
        <v>129</v>
      </c>
      <c r="G32">
        <v>8</v>
      </c>
      <c r="H32">
        <v>25</v>
      </c>
      <c r="I32">
        <v>7</v>
      </c>
      <c r="J32">
        <v>0</v>
      </c>
      <c r="K32">
        <v>12</v>
      </c>
      <c r="L32">
        <v>0</v>
      </c>
      <c r="M32">
        <v>8</v>
      </c>
      <c r="N32">
        <v>0.55000000000000004</v>
      </c>
      <c r="O32">
        <v>6.7</v>
      </c>
      <c r="P32">
        <v>-0.7</v>
      </c>
      <c r="Q32">
        <v>-1.1000000000000001</v>
      </c>
      <c r="R32">
        <v>0.4</v>
      </c>
      <c r="S32" s="2">
        <f t="shared" si="0"/>
        <v>6.6657407407407412</v>
      </c>
    </row>
    <row r="33" spans="1:19" x14ac:dyDescent="0.2">
      <c r="A33" t="s">
        <v>681</v>
      </c>
      <c r="B33" t="s">
        <v>1061</v>
      </c>
      <c r="C33">
        <v>30</v>
      </c>
      <c r="D33">
        <v>0</v>
      </c>
      <c r="E33">
        <v>36.200000000000003</v>
      </c>
      <c r="F33">
        <v>158</v>
      </c>
      <c r="G33">
        <v>12</v>
      </c>
      <c r="H33">
        <v>21</v>
      </c>
      <c r="I33">
        <v>12</v>
      </c>
      <c r="J33">
        <v>0</v>
      </c>
      <c r="K33">
        <v>29</v>
      </c>
      <c r="L33">
        <v>1</v>
      </c>
      <c r="M33">
        <v>5.15</v>
      </c>
      <c r="N33">
        <v>0.91</v>
      </c>
      <c r="O33">
        <v>6.69</v>
      </c>
      <c r="P33">
        <v>-1</v>
      </c>
      <c r="Q33">
        <v>-0.2</v>
      </c>
      <c r="R33">
        <v>-0.4</v>
      </c>
      <c r="S33" s="2">
        <f t="shared" si="0"/>
        <v>6.7095303867403313</v>
      </c>
    </row>
    <row r="34" spans="1:19" x14ac:dyDescent="0.2">
      <c r="A34" t="s">
        <v>681</v>
      </c>
      <c r="B34" t="s">
        <v>851</v>
      </c>
      <c r="C34">
        <v>2</v>
      </c>
      <c r="D34">
        <v>0</v>
      </c>
      <c r="E34">
        <v>1.2</v>
      </c>
      <c r="F34">
        <v>12</v>
      </c>
      <c r="G34">
        <v>0</v>
      </c>
      <c r="H34">
        <v>6</v>
      </c>
      <c r="I34">
        <v>2</v>
      </c>
      <c r="J34">
        <v>0</v>
      </c>
      <c r="K34">
        <v>0</v>
      </c>
      <c r="L34">
        <v>0</v>
      </c>
      <c r="M34">
        <v>32.4</v>
      </c>
      <c r="N34">
        <v>0.46</v>
      </c>
      <c r="O34">
        <v>6.56</v>
      </c>
      <c r="P34">
        <v>0</v>
      </c>
      <c r="Q34">
        <v>-0.4</v>
      </c>
      <c r="R34">
        <v>0</v>
      </c>
      <c r="S34" s="2">
        <f t="shared" si="0"/>
        <v>7.9249999999999998</v>
      </c>
    </row>
    <row r="35" spans="1:19" x14ac:dyDescent="0.2">
      <c r="A35" t="s">
        <v>672</v>
      </c>
      <c r="B35" t="s">
        <v>1263</v>
      </c>
      <c r="C35">
        <v>2</v>
      </c>
      <c r="D35">
        <v>0</v>
      </c>
      <c r="E35">
        <v>6.2</v>
      </c>
      <c r="F35">
        <v>26</v>
      </c>
      <c r="G35">
        <v>2</v>
      </c>
      <c r="H35">
        <v>4</v>
      </c>
      <c r="I35">
        <v>1</v>
      </c>
      <c r="J35">
        <v>0</v>
      </c>
      <c r="K35">
        <v>4</v>
      </c>
      <c r="L35">
        <v>1</v>
      </c>
      <c r="M35">
        <v>5.4</v>
      </c>
      <c r="N35">
        <v>0.62</v>
      </c>
      <c r="O35">
        <v>6.56</v>
      </c>
      <c r="P35">
        <v>-0.2</v>
      </c>
      <c r="Q35">
        <v>-0.1</v>
      </c>
      <c r="R35">
        <v>-0.1</v>
      </c>
      <c r="S35" s="2">
        <f t="shared" si="0"/>
        <v>6.7959677419354829</v>
      </c>
    </row>
    <row r="36" spans="1:19" x14ac:dyDescent="0.2">
      <c r="A36" t="s">
        <v>672</v>
      </c>
      <c r="B36" t="s">
        <v>791</v>
      </c>
      <c r="C36">
        <v>9</v>
      </c>
      <c r="D36">
        <v>0</v>
      </c>
      <c r="E36">
        <v>28</v>
      </c>
      <c r="F36">
        <v>118</v>
      </c>
      <c r="G36">
        <v>8</v>
      </c>
      <c r="H36">
        <v>14</v>
      </c>
      <c r="I36">
        <v>10</v>
      </c>
      <c r="J36">
        <v>0</v>
      </c>
      <c r="K36">
        <v>17</v>
      </c>
      <c r="L36">
        <v>0</v>
      </c>
      <c r="M36">
        <v>4.5</v>
      </c>
      <c r="N36">
        <v>0.88</v>
      </c>
      <c r="O36">
        <v>6.53</v>
      </c>
      <c r="P36">
        <v>-0.6</v>
      </c>
      <c r="Q36">
        <v>0.1</v>
      </c>
      <c r="R36">
        <v>0.3</v>
      </c>
      <c r="S36" s="2">
        <f t="shared" si="0"/>
        <v>6.4964285714285719</v>
      </c>
    </row>
    <row r="37" spans="1:19" x14ac:dyDescent="0.2">
      <c r="A37" t="s">
        <v>681</v>
      </c>
      <c r="B37" t="s">
        <v>897</v>
      </c>
      <c r="C37">
        <v>2</v>
      </c>
      <c r="D37">
        <v>0</v>
      </c>
      <c r="E37">
        <v>2</v>
      </c>
      <c r="F37">
        <v>7</v>
      </c>
      <c r="G37">
        <v>1</v>
      </c>
      <c r="H37">
        <v>1</v>
      </c>
      <c r="I37">
        <v>0</v>
      </c>
      <c r="J37">
        <v>0</v>
      </c>
      <c r="K37">
        <v>3</v>
      </c>
      <c r="L37">
        <v>0</v>
      </c>
      <c r="M37">
        <v>4.5</v>
      </c>
      <c r="N37">
        <v>0.17</v>
      </c>
      <c r="O37">
        <v>6.46</v>
      </c>
      <c r="P37">
        <v>0</v>
      </c>
      <c r="Q37">
        <v>0</v>
      </c>
      <c r="R37">
        <v>0</v>
      </c>
      <c r="S37" s="2">
        <f t="shared" si="0"/>
        <v>6.4249999999999998</v>
      </c>
    </row>
    <row r="38" spans="1:19" x14ac:dyDescent="0.2">
      <c r="A38" t="s">
        <v>681</v>
      </c>
      <c r="B38" t="s">
        <v>1182</v>
      </c>
      <c r="C38">
        <v>13</v>
      </c>
      <c r="D38">
        <v>0</v>
      </c>
      <c r="E38">
        <v>9</v>
      </c>
      <c r="F38">
        <v>39</v>
      </c>
      <c r="G38">
        <v>3</v>
      </c>
      <c r="H38">
        <v>4</v>
      </c>
      <c r="I38">
        <v>3</v>
      </c>
      <c r="J38">
        <v>1</v>
      </c>
      <c r="K38">
        <v>7</v>
      </c>
      <c r="L38">
        <v>0</v>
      </c>
      <c r="M38">
        <v>4</v>
      </c>
      <c r="N38">
        <v>1.54</v>
      </c>
      <c r="O38">
        <v>6.4</v>
      </c>
      <c r="P38">
        <v>-0.3</v>
      </c>
      <c r="Q38">
        <v>0.1</v>
      </c>
      <c r="R38">
        <v>0</v>
      </c>
      <c r="S38" s="2">
        <f t="shared" si="0"/>
        <v>6.7027777777777775</v>
      </c>
    </row>
    <row r="39" spans="1:19" x14ac:dyDescent="0.2">
      <c r="A39" t="s">
        <v>681</v>
      </c>
      <c r="B39" t="s">
        <v>716</v>
      </c>
      <c r="C39">
        <v>35</v>
      </c>
      <c r="D39">
        <v>0</v>
      </c>
      <c r="E39">
        <v>54</v>
      </c>
      <c r="F39">
        <v>246</v>
      </c>
      <c r="G39">
        <v>18</v>
      </c>
      <c r="H39">
        <v>49</v>
      </c>
      <c r="I39">
        <v>20</v>
      </c>
      <c r="J39">
        <v>1</v>
      </c>
      <c r="K39">
        <v>54</v>
      </c>
      <c r="L39">
        <v>0</v>
      </c>
      <c r="M39">
        <v>7.67</v>
      </c>
      <c r="N39">
        <v>0.69</v>
      </c>
      <c r="O39">
        <v>6.34</v>
      </c>
      <c r="P39">
        <v>-1.2</v>
      </c>
      <c r="Q39">
        <v>-2</v>
      </c>
      <c r="R39">
        <v>0</v>
      </c>
      <c r="S39" s="2">
        <f t="shared" si="0"/>
        <v>6.3694444444444445</v>
      </c>
    </row>
    <row r="40" spans="1:19" x14ac:dyDescent="0.2">
      <c r="A40" t="s">
        <v>681</v>
      </c>
      <c r="B40" t="s">
        <v>1125</v>
      </c>
      <c r="C40">
        <v>30</v>
      </c>
      <c r="D40">
        <v>2</v>
      </c>
      <c r="E40">
        <v>56.1</v>
      </c>
      <c r="F40">
        <v>260</v>
      </c>
      <c r="G40">
        <v>16</v>
      </c>
      <c r="H40">
        <v>41</v>
      </c>
      <c r="I40">
        <v>22</v>
      </c>
      <c r="J40">
        <v>0</v>
      </c>
      <c r="K40">
        <v>48</v>
      </c>
      <c r="L40">
        <v>3</v>
      </c>
      <c r="M40">
        <v>5.43</v>
      </c>
      <c r="N40">
        <v>0.57999999999999996</v>
      </c>
      <c r="O40">
        <v>6.28</v>
      </c>
      <c r="P40">
        <v>-1.1000000000000001</v>
      </c>
      <c r="Q40">
        <v>-1</v>
      </c>
      <c r="R40">
        <v>0.7</v>
      </c>
      <c r="S40" s="2">
        <f t="shared" si="0"/>
        <v>6.2583333333333329</v>
      </c>
    </row>
    <row r="41" spans="1:19" x14ac:dyDescent="0.2">
      <c r="A41" t="s">
        <v>681</v>
      </c>
      <c r="B41" t="s">
        <v>1097</v>
      </c>
      <c r="C41">
        <v>12</v>
      </c>
      <c r="D41">
        <v>0</v>
      </c>
      <c r="E41">
        <v>24</v>
      </c>
      <c r="F41">
        <v>110</v>
      </c>
      <c r="G41">
        <v>7</v>
      </c>
      <c r="H41">
        <v>25</v>
      </c>
      <c r="I41">
        <v>9</v>
      </c>
      <c r="J41">
        <v>0</v>
      </c>
      <c r="K41">
        <v>20</v>
      </c>
      <c r="L41">
        <v>0</v>
      </c>
      <c r="M41">
        <v>7.5</v>
      </c>
      <c r="N41">
        <v>0.56000000000000005</v>
      </c>
      <c r="O41">
        <v>6.21</v>
      </c>
      <c r="P41">
        <v>-0.5</v>
      </c>
      <c r="Q41">
        <v>-1.2</v>
      </c>
      <c r="R41">
        <v>0.1</v>
      </c>
      <c r="S41" s="2">
        <f t="shared" si="0"/>
        <v>6.1749999999999998</v>
      </c>
    </row>
    <row r="42" spans="1:19" x14ac:dyDescent="0.2">
      <c r="A42" t="s">
        <v>672</v>
      </c>
      <c r="B42" t="s">
        <v>979</v>
      </c>
      <c r="C42">
        <v>3</v>
      </c>
      <c r="D42">
        <v>3</v>
      </c>
      <c r="E42">
        <v>9.1</v>
      </c>
      <c r="F42">
        <v>39</v>
      </c>
      <c r="G42">
        <v>3</v>
      </c>
      <c r="H42">
        <v>7</v>
      </c>
      <c r="I42">
        <v>1</v>
      </c>
      <c r="J42">
        <v>0</v>
      </c>
      <c r="K42">
        <v>9</v>
      </c>
      <c r="L42">
        <v>2</v>
      </c>
      <c r="M42">
        <v>6.75</v>
      </c>
      <c r="N42">
        <v>0.83</v>
      </c>
      <c r="O42">
        <v>6.17</v>
      </c>
      <c r="P42">
        <v>-0.1</v>
      </c>
      <c r="Q42">
        <v>-0.1</v>
      </c>
      <c r="R42">
        <v>-0.3</v>
      </c>
      <c r="S42" s="2">
        <f t="shared" si="0"/>
        <v>6.2217032967032964</v>
      </c>
    </row>
    <row r="43" spans="1:19" x14ac:dyDescent="0.2">
      <c r="A43" t="s">
        <v>681</v>
      </c>
      <c r="B43" t="s">
        <v>953</v>
      </c>
      <c r="C43">
        <v>4</v>
      </c>
      <c r="D43">
        <v>2</v>
      </c>
      <c r="E43">
        <v>6</v>
      </c>
      <c r="F43">
        <v>31</v>
      </c>
      <c r="G43">
        <v>1</v>
      </c>
      <c r="H43">
        <v>9</v>
      </c>
      <c r="I43">
        <v>4</v>
      </c>
      <c r="J43">
        <v>0</v>
      </c>
      <c r="K43">
        <v>3</v>
      </c>
      <c r="L43">
        <v>0</v>
      </c>
      <c r="M43">
        <v>13.5</v>
      </c>
      <c r="N43">
        <v>0.57999999999999996</v>
      </c>
      <c r="O43">
        <v>6.12</v>
      </c>
      <c r="P43">
        <v>-0.1</v>
      </c>
      <c r="Q43">
        <v>-0.5</v>
      </c>
      <c r="R43">
        <v>-0.1</v>
      </c>
      <c r="S43" s="2">
        <f t="shared" si="0"/>
        <v>6.0916666666666668</v>
      </c>
    </row>
    <row r="44" spans="1:19" x14ac:dyDescent="0.2">
      <c r="A44" t="s">
        <v>672</v>
      </c>
      <c r="B44" t="s">
        <v>1255</v>
      </c>
      <c r="C44">
        <v>7</v>
      </c>
      <c r="D44">
        <v>0</v>
      </c>
      <c r="E44">
        <v>12.1</v>
      </c>
      <c r="F44">
        <v>57</v>
      </c>
      <c r="G44">
        <v>3</v>
      </c>
      <c r="H44">
        <v>9</v>
      </c>
      <c r="I44">
        <v>8</v>
      </c>
      <c r="J44">
        <v>0</v>
      </c>
      <c r="K44">
        <v>12</v>
      </c>
      <c r="L44">
        <v>0</v>
      </c>
      <c r="M44">
        <v>6.57</v>
      </c>
      <c r="N44">
        <v>0.87</v>
      </c>
      <c r="O44">
        <v>6.12</v>
      </c>
      <c r="P44">
        <v>-0.2</v>
      </c>
      <c r="Q44">
        <v>-0.3</v>
      </c>
      <c r="R44">
        <v>0.2</v>
      </c>
      <c r="S44" s="2">
        <f t="shared" si="0"/>
        <v>6.1481404958677679</v>
      </c>
    </row>
    <row r="45" spans="1:19" x14ac:dyDescent="0.2">
      <c r="A45" t="s">
        <v>681</v>
      </c>
      <c r="B45" t="s">
        <v>741</v>
      </c>
      <c r="C45">
        <v>31</v>
      </c>
      <c r="D45">
        <v>0</v>
      </c>
      <c r="E45">
        <v>41.1</v>
      </c>
      <c r="F45">
        <v>189</v>
      </c>
      <c r="G45">
        <v>9</v>
      </c>
      <c r="H45">
        <v>28</v>
      </c>
      <c r="I45">
        <v>20</v>
      </c>
      <c r="J45">
        <v>0</v>
      </c>
      <c r="K45">
        <v>25</v>
      </c>
      <c r="L45">
        <v>1</v>
      </c>
      <c r="M45">
        <v>6.1</v>
      </c>
      <c r="N45">
        <v>0.77</v>
      </c>
      <c r="O45">
        <v>6.1</v>
      </c>
      <c r="P45">
        <v>-0.8</v>
      </c>
      <c r="Q45">
        <v>-0.7</v>
      </c>
      <c r="R45">
        <v>0.8</v>
      </c>
      <c r="S45" s="2">
        <f t="shared" si="0"/>
        <v>6.0880170316301694</v>
      </c>
    </row>
    <row r="46" spans="1:19" x14ac:dyDescent="0.2">
      <c r="A46" t="s">
        <v>681</v>
      </c>
      <c r="B46" t="s">
        <v>833</v>
      </c>
      <c r="C46">
        <v>14</v>
      </c>
      <c r="D46">
        <v>6</v>
      </c>
      <c r="E46">
        <v>14.2</v>
      </c>
      <c r="F46">
        <v>73</v>
      </c>
      <c r="G46">
        <v>3</v>
      </c>
      <c r="H46">
        <v>11</v>
      </c>
      <c r="I46">
        <v>9</v>
      </c>
      <c r="J46">
        <v>0</v>
      </c>
      <c r="K46">
        <v>10</v>
      </c>
      <c r="L46">
        <v>0</v>
      </c>
      <c r="M46">
        <v>6.14</v>
      </c>
      <c r="N46">
        <v>0.84</v>
      </c>
      <c r="O46">
        <v>6.09</v>
      </c>
      <c r="P46">
        <v>-0.2</v>
      </c>
      <c r="Q46">
        <v>-0.2</v>
      </c>
      <c r="R46">
        <v>0.9</v>
      </c>
      <c r="S46" s="2">
        <f t="shared" si="0"/>
        <v>6.1644366197183098</v>
      </c>
    </row>
    <row r="47" spans="1:19" x14ac:dyDescent="0.2">
      <c r="A47" t="s">
        <v>681</v>
      </c>
      <c r="B47" t="s">
        <v>954</v>
      </c>
      <c r="C47">
        <v>21</v>
      </c>
      <c r="D47">
        <v>0</v>
      </c>
      <c r="E47">
        <v>33.1</v>
      </c>
      <c r="F47">
        <v>159</v>
      </c>
      <c r="G47">
        <v>7</v>
      </c>
      <c r="H47">
        <v>27</v>
      </c>
      <c r="I47">
        <v>18</v>
      </c>
      <c r="J47">
        <v>0</v>
      </c>
      <c r="K47">
        <v>25</v>
      </c>
      <c r="L47">
        <v>3</v>
      </c>
      <c r="M47">
        <v>7.02</v>
      </c>
      <c r="N47">
        <v>0.74</v>
      </c>
      <c r="O47">
        <v>6.08</v>
      </c>
      <c r="P47">
        <v>-0.6</v>
      </c>
      <c r="Q47">
        <v>-1</v>
      </c>
      <c r="R47">
        <v>-0.2</v>
      </c>
      <c r="S47" s="2">
        <f t="shared" si="0"/>
        <v>6.0669939577039269</v>
      </c>
    </row>
    <row r="48" spans="1:19" x14ac:dyDescent="0.2">
      <c r="A48" t="s">
        <v>681</v>
      </c>
      <c r="B48" t="s">
        <v>707</v>
      </c>
      <c r="C48">
        <v>23</v>
      </c>
      <c r="D48">
        <v>2</v>
      </c>
      <c r="E48">
        <v>32.200000000000003</v>
      </c>
      <c r="F48">
        <v>153</v>
      </c>
      <c r="G48">
        <v>8</v>
      </c>
      <c r="H48">
        <v>24</v>
      </c>
      <c r="I48">
        <v>13</v>
      </c>
      <c r="J48">
        <v>0</v>
      </c>
      <c r="K48">
        <v>21</v>
      </c>
      <c r="L48">
        <v>0</v>
      </c>
      <c r="M48">
        <v>5.51</v>
      </c>
      <c r="N48">
        <v>0.9</v>
      </c>
      <c r="O48">
        <v>6.05</v>
      </c>
      <c r="P48">
        <v>-0.5</v>
      </c>
      <c r="Q48">
        <v>-0.6</v>
      </c>
      <c r="R48">
        <v>-0.1</v>
      </c>
      <c r="S48" s="2">
        <f t="shared" si="0"/>
        <v>6.0616459627329187</v>
      </c>
    </row>
    <row r="49" spans="1:19" x14ac:dyDescent="0.2">
      <c r="A49" t="s">
        <v>681</v>
      </c>
      <c r="B49" t="s">
        <v>983</v>
      </c>
      <c r="C49">
        <v>35</v>
      </c>
      <c r="D49">
        <v>0</v>
      </c>
      <c r="E49">
        <v>44.2</v>
      </c>
      <c r="F49">
        <v>197</v>
      </c>
      <c r="G49">
        <v>13</v>
      </c>
      <c r="H49">
        <v>25</v>
      </c>
      <c r="I49">
        <v>13</v>
      </c>
      <c r="J49">
        <v>0</v>
      </c>
      <c r="K49">
        <v>40</v>
      </c>
      <c r="L49">
        <v>3</v>
      </c>
      <c r="M49">
        <v>4.84</v>
      </c>
      <c r="N49">
        <v>0.73</v>
      </c>
      <c r="O49">
        <v>6.02</v>
      </c>
      <c r="P49">
        <v>-0.8</v>
      </c>
      <c r="Q49">
        <v>-0.2</v>
      </c>
      <c r="R49">
        <v>1.2</v>
      </c>
      <c r="S49" s="2">
        <f t="shared" si="0"/>
        <v>6.0245475113122167</v>
      </c>
    </row>
    <row r="50" spans="1:19" x14ac:dyDescent="0.2">
      <c r="A50" t="s">
        <v>681</v>
      </c>
      <c r="B50" t="s">
        <v>877</v>
      </c>
      <c r="C50">
        <v>12</v>
      </c>
      <c r="D50">
        <v>0</v>
      </c>
      <c r="E50">
        <v>29.1</v>
      </c>
      <c r="F50">
        <v>126</v>
      </c>
      <c r="G50">
        <v>9</v>
      </c>
      <c r="H50">
        <v>19</v>
      </c>
      <c r="I50">
        <v>5</v>
      </c>
      <c r="J50">
        <v>0</v>
      </c>
      <c r="K50">
        <v>22</v>
      </c>
      <c r="L50">
        <v>0</v>
      </c>
      <c r="M50">
        <v>5.83</v>
      </c>
      <c r="N50">
        <v>0.4</v>
      </c>
      <c r="O50">
        <v>5.96</v>
      </c>
      <c r="P50">
        <v>-0.5</v>
      </c>
      <c r="Q50">
        <v>-0.4</v>
      </c>
      <c r="R50">
        <v>0</v>
      </c>
      <c r="S50" s="2">
        <f t="shared" si="0"/>
        <v>5.9490549828178692</v>
      </c>
    </row>
    <row r="51" spans="1:19" x14ac:dyDescent="0.2">
      <c r="A51" t="s">
        <v>672</v>
      </c>
      <c r="B51" t="s">
        <v>996</v>
      </c>
      <c r="C51">
        <v>7</v>
      </c>
      <c r="D51">
        <v>0</v>
      </c>
      <c r="E51">
        <v>7.2</v>
      </c>
      <c r="F51">
        <v>36</v>
      </c>
      <c r="G51">
        <v>1</v>
      </c>
      <c r="H51">
        <v>4</v>
      </c>
      <c r="I51">
        <v>6</v>
      </c>
      <c r="J51">
        <v>0</v>
      </c>
      <c r="K51">
        <v>4</v>
      </c>
      <c r="L51">
        <v>0</v>
      </c>
      <c r="M51">
        <v>4.7</v>
      </c>
      <c r="N51">
        <v>1.33</v>
      </c>
      <c r="O51">
        <v>5.96</v>
      </c>
      <c r="P51">
        <v>-0.2</v>
      </c>
      <c r="Q51">
        <v>0</v>
      </c>
      <c r="R51">
        <v>-0.2</v>
      </c>
      <c r="S51" s="2">
        <f t="shared" si="0"/>
        <v>6.1194444444444436</v>
      </c>
    </row>
    <row r="52" spans="1:19" x14ac:dyDescent="0.2">
      <c r="A52" t="s">
        <v>672</v>
      </c>
      <c r="B52" t="s">
        <v>723</v>
      </c>
      <c r="C52">
        <v>7</v>
      </c>
      <c r="D52">
        <v>7</v>
      </c>
      <c r="E52">
        <v>33</v>
      </c>
      <c r="F52">
        <v>143</v>
      </c>
      <c r="G52">
        <v>8</v>
      </c>
      <c r="H52">
        <v>23</v>
      </c>
      <c r="I52">
        <v>10</v>
      </c>
      <c r="J52">
        <v>0</v>
      </c>
      <c r="K52">
        <v>22</v>
      </c>
      <c r="L52">
        <v>2</v>
      </c>
      <c r="M52">
        <v>6.27</v>
      </c>
      <c r="N52">
        <v>0.93</v>
      </c>
      <c r="O52">
        <v>5.86</v>
      </c>
      <c r="P52">
        <v>-0.2</v>
      </c>
      <c r="Q52">
        <v>-0.2</v>
      </c>
      <c r="R52">
        <v>-0.1</v>
      </c>
      <c r="S52" s="2">
        <f t="shared" si="0"/>
        <v>5.834090909090909</v>
      </c>
    </row>
    <row r="53" spans="1:19" x14ac:dyDescent="0.2">
      <c r="A53" t="s">
        <v>681</v>
      </c>
      <c r="B53" t="s">
        <v>815</v>
      </c>
      <c r="C53">
        <v>41</v>
      </c>
      <c r="D53">
        <v>0</v>
      </c>
      <c r="E53">
        <v>25.1</v>
      </c>
      <c r="F53">
        <v>119</v>
      </c>
      <c r="G53">
        <v>8</v>
      </c>
      <c r="H53">
        <v>14</v>
      </c>
      <c r="I53">
        <v>10</v>
      </c>
      <c r="J53">
        <v>1</v>
      </c>
      <c r="K53">
        <v>29</v>
      </c>
      <c r="L53">
        <v>0</v>
      </c>
      <c r="M53">
        <v>4.97</v>
      </c>
      <c r="N53">
        <v>1.39</v>
      </c>
      <c r="O53">
        <v>5.84</v>
      </c>
      <c r="P53">
        <v>-0.5</v>
      </c>
      <c r="Q53">
        <v>-0.1</v>
      </c>
      <c r="R53">
        <v>0.3</v>
      </c>
      <c r="S53" s="2">
        <f t="shared" si="0"/>
        <v>5.9528884462151392</v>
      </c>
    </row>
    <row r="54" spans="1:19" x14ac:dyDescent="0.2">
      <c r="A54" t="s">
        <v>681</v>
      </c>
      <c r="B54" t="s">
        <v>1104</v>
      </c>
      <c r="C54">
        <v>31</v>
      </c>
      <c r="D54">
        <v>0</v>
      </c>
      <c r="E54">
        <v>33.200000000000003</v>
      </c>
      <c r="F54">
        <v>156</v>
      </c>
      <c r="G54">
        <v>10</v>
      </c>
      <c r="H54">
        <v>27</v>
      </c>
      <c r="I54">
        <v>13</v>
      </c>
      <c r="J54">
        <v>0</v>
      </c>
      <c r="K54">
        <v>36</v>
      </c>
      <c r="L54">
        <v>0</v>
      </c>
      <c r="M54">
        <v>6.95</v>
      </c>
      <c r="N54">
        <v>1.36</v>
      </c>
      <c r="O54">
        <v>5.84</v>
      </c>
      <c r="P54">
        <v>-0.6</v>
      </c>
      <c r="Q54">
        <v>-1.1000000000000001</v>
      </c>
      <c r="R54">
        <v>-0.5</v>
      </c>
      <c r="S54" s="2">
        <f t="shared" si="0"/>
        <v>5.8466867469879515</v>
      </c>
    </row>
    <row r="55" spans="1:19" x14ac:dyDescent="0.2">
      <c r="A55" t="s">
        <v>681</v>
      </c>
      <c r="B55" t="s">
        <v>872</v>
      </c>
      <c r="C55">
        <v>44</v>
      </c>
      <c r="D55">
        <v>0</v>
      </c>
      <c r="E55">
        <v>37</v>
      </c>
      <c r="F55">
        <v>168</v>
      </c>
      <c r="G55">
        <v>5</v>
      </c>
      <c r="H55">
        <v>16</v>
      </c>
      <c r="I55">
        <v>29</v>
      </c>
      <c r="J55">
        <v>0</v>
      </c>
      <c r="K55">
        <v>25</v>
      </c>
      <c r="L55">
        <v>1</v>
      </c>
      <c r="M55">
        <v>3.41</v>
      </c>
      <c r="N55">
        <v>1.1399999999999999</v>
      </c>
      <c r="O55">
        <v>5.79</v>
      </c>
      <c r="P55">
        <v>-0.6</v>
      </c>
      <c r="Q55">
        <v>0.4</v>
      </c>
      <c r="R55">
        <v>0.1</v>
      </c>
      <c r="S55" s="2">
        <f t="shared" si="0"/>
        <v>5.7628378378378375</v>
      </c>
    </row>
    <row r="56" spans="1:19" x14ac:dyDescent="0.2">
      <c r="A56" t="s">
        <v>681</v>
      </c>
      <c r="B56" t="s">
        <v>784</v>
      </c>
      <c r="C56">
        <v>15</v>
      </c>
      <c r="D56">
        <v>1</v>
      </c>
      <c r="E56">
        <v>24.1</v>
      </c>
      <c r="F56">
        <v>110</v>
      </c>
      <c r="G56">
        <v>5</v>
      </c>
      <c r="H56">
        <v>17</v>
      </c>
      <c r="I56">
        <v>15</v>
      </c>
      <c r="J56">
        <v>3</v>
      </c>
      <c r="K56">
        <v>16</v>
      </c>
      <c r="L56">
        <v>0</v>
      </c>
      <c r="M56">
        <v>6.29</v>
      </c>
      <c r="N56">
        <v>1.32</v>
      </c>
      <c r="O56">
        <v>5.79</v>
      </c>
      <c r="P56">
        <v>-0.4</v>
      </c>
      <c r="Q56">
        <v>-0.4</v>
      </c>
      <c r="R56">
        <v>0.4</v>
      </c>
      <c r="S56" s="2">
        <f t="shared" si="0"/>
        <v>6.1615145228215766</v>
      </c>
    </row>
    <row r="57" spans="1:19" x14ac:dyDescent="0.2">
      <c r="A57" t="s">
        <v>681</v>
      </c>
      <c r="B57" t="s">
        <v>1193</v>
      </c>
      <c r="C57">
        <v>2</v>
      </c>
      <c r="D57">
        <v>0</v>
      </c>
      <c r="E57">
        <v>5.0999999999999996</v>
      </c>
      <c r="F57">
        <v>22</v>
      </c>
      <c r="G57">
        <v>2</v>
      </c>
      <c r="H57">
        <v>4</v>
      </c>
      <c r="I57">
        <v>1</v>
      </c>
      <c r="J57">
        <v>0</v>
      </c>
      <c r="K57">
        <v>7</v>
      </c>
      <c r="L57">
        <v>0</v>
      </c>
      <c r="M57">
        <v>6.75</v>
      </c>
      <c r="N57">
        <v>0.31</v>
      </c>
      <c r="O57">
        <v>5.77</v>
      </c>
      <c r="P57">
        <v>-0.1</v>
      </c>
      <c r="Q57">
        <v>-0.1</v>
      </c>
      <c r="R57">
        <v>-0.1</v>
      </c>
      <c r="S57" s="2">
        <f t="shared" si="0"/>
        <v>5.8661764705882353</v>
      </c>
    </row>
    <row r="58" spans="1:19" x14ac:dyDescent="0.2">
      <c r="A58" t="s">
        <v>681</v>
      </c>
      <c r="B58" t="s">
        <v>1064</v>
      </c>
      <c r="C58">
        <v>24</v>
      </c>
      <c r="D58">
        <v>0</v>
      </c>
      <c r="E58">
        <v>41.2</v>
      </c>
      <c r="F58">
        <v>197</v>
      </c>
      <c r="G58">
        <v>9</v>
      </c>
      <c r="H58">
        <v>34</v>
      </c>
      <c r="I58">
        <v>19</v>
      </c>
      <c r="J58">
        <v>0</v>
      </c>
      <c r="K58">
        <v>35</v>
      </c>
      <c r="L58">
        <v>4</v>
      </c>
      <c r="M58">
        <v>7.13</v>
      </c>
      <c r="N58">
        <v>0.65</v>
      </c>
      <c r="O58">
        <v>5.74</v>
      </c>
      <c r="P58">
        <v>-0.6</v>
      </c>
      <c r="Q58">
        <v>-1.2</v>
      </c>
      <c r="R58">
        <v>0.1</v>
      </c>
      <c r="S58" s="2">
        <f t="shared" si="0"/>
        <v>5.7405339805825237</v>
      </c>
    </row>
    <row r="59" spans="1:19" x14ac:dyDescent="0.2">
      <c r="A59" t="s">
        <v>681</v>
      </c>
      <c r="B59" t="s">
        <v>841</v>
      </c>
      <c r="C59">
        <v>24</v>
      </c>
      <c r="D59">
        <v>20</v>
      </c>
      <c r="E59">
        <v>128.1</v>
      </c>
      <c r="F59">
        <v>543</v>
      </c>
      <c r="G59">
        <v>28</v>
      </c>
      <c r="H59">
        <v>74</v>
      </c>
      <c r="I59">
        <v>52</v>
      </c>
      <c r="J59">
        <v>0</v>
      </c>
      <c r="K59">
        <v>88</v>
      </c>
      <c r="L59">
        <v>4</v>
      </c>
      <c r="M59">
        <v>5.12</v>
      </c>
      <c r="N59">
        <v>0.9</v>
      </c>
      <c r="O59">
        <v>5.73</v>
      </c>
      <c r="P59">
        <v>-0.6</v>
      </c>
      <c r="Q59">
        <v>0.5</v>
      </c>
      <c r="R59">
        <v>-1</v>
      </c>
      <c r="S59" s="2">
        <f t="shared" si="0"/>
        <v>5.7040788446526154</v>
      </c>
    </row>
    <row r="60" spans="1:19" x14ac:dyDescent="0.2">
      <c r="A60" t="s">
        <v>681</v>
      </c>
      <c r="B60" t="s">
        <v>1047</v>
      </c>
      <c r="C60">
        <v>35</v>
      </c>
      <c r="D60">
        <v>5</v>
      </c>
      <c r="E60">
        <v>80</v>
      </c>
      <c r="F60">
        <v>343</v>
      </c>
      <c r="G60">
        <v>19</v>
      </c>
      <c r="H60">
        <v>47</v>
      </c>
      <c r="I60">
        <v>24</v>
      </c>
      <c r="J60">
        <v>0</v>
      </c>
      <c r="K60">
        <v>56</v>
      </c>
      <c r="L60">
        <v>4</v>
      </c>
      <c r="M60">
        <v>5.0599999999999996</v>
      </c>
      <c r="N60">
        <v>0.84</v>
      </c>
      <c r="O60">
        <v>5.69</v>
      </c>
      <c r="P60">
        <v>-0.9</v>
      </c>
      <c r="Q60">
        <v>-0.3</v>
      </c>
      <c r="R60">
        <v>0.7</v>
      </c>
      <c r="S60" s="2">
        <f t="shared" si="0"/>
        <v>5.6624999999999996</v>
      </c>
    </row>
    <row r="61" spans="1:19" x14ac:dyDescent="0.2">
      <c r="A61" t="s">
        <v>681</v>
      </c>
      <c r="B61" t="s">
        <v>857</v>
      </c>
      <c r="C61">
        <v>22</v>
      </c>
      <c r="D61">
        <v>0</v>
      </c>
      <c r="E61">
        <v>34</v>
      </c>
      <c r="F61">
        <v>152</v>
      </c>
      <c r="G61">
        <v>9</v>
      </c>
      <c r="H61">
        <v>24</v>
      </c>
      <c r="I61">
        <v>9</v>
      </c>
      <c r="J61">
        <v>1</v>
      </c>
      <c r="K61">
        <v>24</v>
      </c>
      <c r="L61">
        <v>0</v>
      </c>
      <c r="M61">
        <v>6.09</v>
      </c>
      <c r="N61">
        <v>0.52</v>
      </c>
      <c r="O61">
        <v>5.69</v>
      </c>
      <c r="P61">
        <v>-0.5</v>
      </c>
      <c r="Q61">
        <v>-0.6</v>
      </c>
      <c r="R61">
        <v>0.2</v>
      </c>
      <c r="S61" s="2">
        <f t="shared" si="0"/>
        <v>5.7485294117647054</v>
      </c>
    </row>
    <row r="62" spans="1:19" x14ac:dyDescent="0.2">
      <c r="A62" t="s">
        <v>681</v>
      </c>
      <c r="B62" t="s">
        <v>1035</v>
      </c>
      <c r="C62">
        <v>16</v>
      </c>
      <c r="D62">
        <v>6</v>
      </c>
      <c r="E62">
        <v>42.1</v>
      </c>
      <c r="F62">
        <v>193</v>
      </c>
      <c r="G62">
        <v>9</v>
      </c>
      <c r="H62">
        <v>26</v>
      </c>
      <c r="I62">
        <v>18</v>
      </c>
      <c r="J62">
        <v>0</v>
      </c>
      <c r="K62">
        <v>28</v>
      </c>
      <c r="L62">
        <v>0</v>
      </c>
      <c r="M62">
        <v>5.53</v>
      </c>
      <c r="N62">
        <v>1.28</v>
      </c>
      <c r="O62">
        <v>5.67</v>
      </c>
      <c r="P62">
        <v>-0.3</v>
      </c>
      <c r="Q62">
        <v>-0.1</v>
      </c>
      <c r="R62">
        <v>-0.5</v>
      </c>
      <c r="S62" s="2">
        <f t="shared" si="0"/>
        <v>5.656591448931116</v>
      </c>
    </row>
    <row r="63" spans="1:19" x14ac:dyDescent="0.2">
      <c r="A63" t="s">
        <v>672</v>
      </c>
      <c r="B63" t="s">
        <v>1006</v>
      </c>
      <c r="C63">
        <v>36</v>
      </c>
      <c r="D63">
        <v>13</v>
      </c>
      <c r="E63">
        <v>110</v>
      </c>
      <c r="F63">
        <v>477</v>
      </c>
      <c r="G63">
        <v>27</v>
      </c>
      <c r="H63">
        <v>70</v>
      </c>
      <c r="I63">
        <v>37</v>
      </c>
      <c r="J63">
        <v>1</v>
      </c>
      <c r="K63">
        <v>85</v>
      </c>
      <c r="L63">
        <v>3</v>
      </c>
      <c r="M63">
        <v>5.56</v>
      </c>
      <c r="N63">
        <v>0.9</v>
      </c>
      <c r="O63">
        <v>5.66</v>
      </c>
      <c r="P63">
        <v>-0.8</v>
      </c>
      <c r="Q63">
        <v>-0.5</v>
      </c>
      <c r="R63">
        <v>0.4</v>
      </c>
      <c r="S63" s="2">
        <f t="shared" si="0"/>
        <v>5.6613636363636362</v>
      </c>
    </row>
    <row r="64" spans="1:19" x14ac:dyDescent="0.2">
      <c r="A64" t="s">
        <v>681</v>
      </c>
      <c r="B64" t="s">
        <v>1139</v>
      </c>
      <c r="C64">
        <v>56</v>
      </c>
      <c r="D64">
        <v>14</v>
      </c>
      <c r="E64">
        <v>71</v>
      </c>
      <c r="F64">
        <v>314</v>
      </c>
      <c r="G64">
        <v>17</v>
      </c>
      <c r="H64">
        <v>51</v>
      </c>
      <c r="I64">
        <v>29</v>
      </c>
      <c r="J64">
        <v>0</v>
      </c>
      <c r="K64">
        <v>62</v>
      </c>
      <c r="L64">
        <v>2</v>
      </c>
      <c r="M64">
        <v>6.34</v>
      </c>
      <c r="N64">
        <v>1.1200000000000001</v>
      </c>
      <c r="O64">
        <v>5.63</v>
      </c>
      <c r="P64">
        <v>-0.6</v>
      </c>
      <c r="Q64">
        <v>-1.1000000000000001</v>
      </c>
      <c r="R64">
        <v>0.4</v>
      </c>
      <c r="S64" s="2">
        <f t="shared" si="0"/>
        <v>5.6010563380281688</v>
      </c>
    </row>
    <row r="65" spans="1:19" x14ac:dyDescent="0.2">
      <c r="A65" t="s">
        <v>681</v>
      </c>
      <c r="B65" t="s">
        <v>704</v>
      </c>
      <c r="C65">
        <v>7</v>
      </c>
      <c r="D65">
        <v>0</v>
      </c>
      <c r="E65">
        <v>15</v>
      </c>
      <c r="F65">
        <v>66</v>
      </c>
      <c r="G65">
        <v>4</v>
      </c>
      <c r="H65">
        <v>8</v>
      </c>
      <c r="I65">
        <v>4</v>
      </c>
      <c r="J65">
        <v>0</v>
      </c>
      <c r="K65">
        <v>12</v>
      </c>
      <c r="L65">
        <v>0</v>
      </c>
      <c r="M65">
        <v>4.8</v>
      </c>
      <c r="N65">
        <v>0.45</v>
      </c>
      <c r="O65">
        <v>5.62</v>
      </c>
      <c r="P65">
        <v>-0.2</v>
      </c>
      <c r="Q65">
        <v>0</v>
      </c>
      <c r="R65">
        <v>0</v>
      </c>
      <c r="S65" s="2">
        <f t="shared" si="0"/>
        <v>5.5916666666666668</v>
      </c>
    </row>
    <row r="66" spans="1:19" x14ac:dyDescent="0.2">
      <c r="A66" t="s">
        <v>681</v>
      </c>
      <c r="B66" t="s">
        <v>1238</v>
      </c>
      <c r="C66">
        <v>40</v>
      </c>
      <c r="D66">
        <v>0</v>
      </c>
      <c r="E66">
        <v>59</v>
      </c>
      <c r="F66">
        <v>271</v>
      </c>
      <c r="G66">
        <v>14</v>
      </c>
      <c r="H66">
        <v>43</v>
      </c>
      <c r="I66">
        <v>37</v>
      </c>
      <c r="J66">
        <v>2</v>
      </c>
      <c r="K66">
        <v>68</v>
      </c>
      <c r="L66">
        <v>2</v>
      </c>
      <c r="M66">
        <v>5.49</v>
      </c>
      <c r="N66">
        <v>1.1399999999999999</v>
      </c>
      <c r="O66">
        <v>5.62</v>
      </c>
      <c r="P66">
        <v>-0.8</v>
      </c>
      <c r="Q66">
        <v>-1.3</v>
      </c>
      <c r="R66">
        <v>0.4</v>
      </c>
      <c r="S66" s="2">
        <f t="shared" si="0"/>
        <v>5.6877118644067792</v>
      </c>
    </row>
    <row r="67" spans="1:19" x14ac:dyDescent="0.2">
      <c r="A67" t="s">
        <v>681</v>
      </c>
      <c r="B67" t="s">
        <v>1270</v>
      </c>
      <c r="C67">
        <v>34</v>
      </c>
      <c r="D67">
        <v>0</v>
      </c>
      <c r="E67">
        <v>44</v>
      </c>
      <c r="F67">
        <v>196</v>
      </c>
      <c r="G67">
        <v>12</v>
      </c>
      <c r="H67">
        <v>31</v>
      </c>
      <c r="I67">
        <v>12</v>
      </c>
      <c r="J67">
        <v>1</v>
      </c>
      <c r="K67">
        <v>38</v>
      </c>
      <c r="L67">
        <v>1</v>
      </c>
      <c r="M67">
        <v>6.34</v>
      </c>
      <c r="N67">
        <v>0.73</v>
      </c>
      <c r="O67">
        <v>5.59</v>
      </c>
      <c r="P67">
        <v>-0.6</v>
      </c>
      <c r="Q67">
        <v>-0.8</v>
      </c>
      <c r="R67">
        <v>0</v>
      </c>
      <c r="S67" s="2">
        <f t="shared" ref="S67:S130" si="1">(13*G67+3*(L67+I67)-2*K67)/E67+2.925</f>
        <v>5.629545454545454</v>
      </c>
    </row>
    <row r="68" spans="1:19" x14ac:dyDescent="0.2">
      <c r="A68" t="s">
        <v>681</v>
      </c>
      <c r="B68" t="s">
        <v>1284</v>
      </c>
      <c r="C68">
        <v>15</v>
      </c>
      <c r="D68">
        <v>0</v>
      </c>
      <c r="E68">
        <v>24.1</v>
      </c>
      <c r="F68">
        <v>114</v>
      </c>
      <c r="G68">
        <v>4</v>
      </c>
      <c r="H68">
        <v>17</v>
      </c>
      <c r="I68">
        <v>15</v>
      </c>
      <c r="J68">
        <v>0</v>
      </c>
      <c r="K68">
        <v>18</v>
      </c>
      <c r="L68">
        <v>1</v>
      </c>
      <c r="M68">
        <v>5.92</v>
      </c>
      <c r="N68">
        <v>1.42</v>
      </c>
      <c r="O68">
        <v>5.59</v>
      </c>
      <c r="P68">
        <v>-0.4</v>
      </c>
      <c r="Q68">
        <v>-0.5</v>
      </c>
      <c r="R68">
        <v>-0.1</v>
      </c>
      <c r="S68" s="2">
        <f t="shared" si="1"/>
        <v>5.5806016597510375</v>
      </c>
    </row>
    <row r="69" spans="1:19" x14ac:dyDescent="0.2">
      <c r="A69" t="s">
        <v>681</v>
      </c>
      <c r="B69" t="s">
        <v>881</v>
      </c>
      <c r="C69">
        <v>4</v>
      </c>
      <c r="D69">
        <v>0</v>
      </c>
      <c r="E69">
        <v>8</v>
      </c>
      <c r="F69">
        <v>33</v>
      </c>
      <c r="G69">
        <v>3</v>
      </c>
      <c r="H69">
        <v>5</v>
      </c>
      <c r="I69">
        <v>0</v>
      </c>
      <c r="J69">
        <v>0</v>
      </c>
      <c r="K69">
        <v>9</v>
      </c>
      <c r="L69">
        <v>0</v>
      </c>
      <c r="M69">
        <v>5.62</v>
      </c>
      <c r="N69">
        <v>0.36</v>
      </c>
      <c r="O69">
        <v>5.58</v>
      </c>
      <c r="P69">
        <v>-0.1</v>
      </c>
      <c r="Q69">
        <v>-0.1</v>
      </c>
      <c r="R69">
        <v>-0.1</v>
      </c>
      <c r="S69" s="2">
        <f t="shared" si="1"/>
        <v>5.55</v>
      </c>
    </row>
    <row r="70" spans="1:19" x14ac:dyDescent="0.2">
      <c r="A70" t="s">
        <v>681</v>
      </c>
      <c r="B70" t="s">
        <v>879</v>
      </c>
      <c r="C70">
        <v>50</v>
      </c>
      <c r="D70">
        <v>0</v>
      </c>
      <c r="E70">
        <v>60</v>
      </c>
      <c r="F70">
        <v>263</v>
      </c>
      <c r="G70">
        <v>14</v>
      </c>
      <c r="H70">
        <v>32</v>
      </c>
      <c r="I70">
        <v>25</v>
      </c>
      <c r="J70">
        <v>3</v>
      </c>
      <c r="K70">
        <v>52</v>
      </c>
      <c r="L70">
        <v>4</v>
      </c>
      <c r="M70">
        <v>4.6500000000000004</v>
      </c>
      <c r="N70">
        <v>0.78</v>
      </c>
      <c r="O70">
        <v>5.56</v>
      </c>
      <c r="P70">
        <v>-0.8</v>
      </c>
      <c r="Q70">
        <v>-0.1</v>
      </c>
      <c r="R70">
        <v>0.6</v>
      </c>
      <c r="S70" s="2">
        <f t="shared" si="1"/>
        <v>5.6749999999999998</v>
      </c>
    </row>
    <row r="71" spans="1:19" x14ac:dyDescent="0.2">
      <c r="A71" t="s">
        <v>681</v>
      </c>
      <c r="B71" t="s">
        <v>1114</v>
      </c>
      <c r="C71">
        <v>18</v>
      </c>
      <c r="D71">
        <v>0</v>
      </c>
      <c r="E71">
        <v>25</v>
      </c>
      <c r="F71">
        <v>110</v>
      </c>
      <c r="G71">
        <v>7</v>
      </c>
      <c r="H71">
        <v>15</v>
      </c>
      <c r="I71">
        <v>7</v>
      </c>
      <c r="J71">
        <v>2</v>
      </c>
      <c r="K71">
        <v>25</v>
      </c>
      <c r="L71">
        <v>3</v>
      </c>
      <c r="M71">
        <v>5.4</v>
      </c>
      <c r="N71">
        <v>1.1100000000000001</v>
      </c>
      <c r="O71">
        <v>5.56</v>
      </c>
      <c r="P71">
        <v>-0.3</v>
      </c>
      <c r="Q71">
        <v>-0.2</v>
      </c>
      <c r="R71">
        <v>-0.4</v>
      </c>
      <c r="S71" s="2">
        <f t="shared" si="1"/>
        <v>5.7649999999999997</v>
      </c>
    </row>
    <row r="72" spans="1:19" x14ac:dyDescent="0.2">
      <c r="A72" t="s">
        <v>681</v>
      </c>
      <c r="B72" t="s">
        <v>1075</v>
      </c>
      <c r="C72">
        <v>21</v>
      </c>
      <c r="D72">
        <v>3</v>
      </c>
      <c r="E72">
        <v>37.1</v>
      </c>
      <c r="F72">
        <v>177</v>
      </c>
      <c r="G72">
        <v>5</v>
      </c>
      <c r="H72">
        <v>30</v>
      </c>
      <c r="I72">
        <v>22</v>
      </c>
      <c r="J72">
        <v>0</v>
      </c>
      <c r="K72">
        <v>23</v>
      </c>
      <c r="L72">
        <v>4</v>
      </c>
      <c r="M72">
        <v>7.23</v>
      </c>
      <c r="N72">
        <v>1.03</v>
      </c>
      <c r="O72">
        <v>5.55</v>
      </c>
      <c r="P72">
        <v>-0.3</v>
      </c>
      <c r="Q72">
        <v>-0.9</v>
      </c>
      <c r="R72">
        <v>-0.1</v>
      </c>
      <c r="S72" s="2">
        <f t="shared" si="1"/>
        <v>5.5395552560646895</v>
      </c>
    </row>
    <row r="73" spans="1:19" x14ac:dyDescent="0.2">
      <c r="A73" t="s">
        <v>681</v>
      </c>
      <c r="B73" t="s">
        <v>821</v>
      </c>
      <c r="C73">
        <v>30</v>
      </c>
      <c r="D73">
        <v>21</v>
      </c>
      <c r="E73">
        <v>119.1</v>
      </c>
      <c r="F73">
        <v>528</v>
      </c>
      <c r="G73">
        <v>26</v>
      </c>
      <c r="H73">
        <v>68</v>
      </c>
      <c r="I73">
        <v>46</v>
      </c>
      <c r="J73">
        <v>1</v>
      </c>
      <c r="K73">
        <v>85</v>
      </c>
      <c r="L73">
        <v>2</v>
      </c>
      <c r="M73">
        <v>4.68</v>
      </c>
      <c r="N73">
        <v>1</v>
      </c>
      <c r="O73">
        <v>5.54</v>
      </c>
      <c r="P73">
        <v>-0.4</v>
      </c>
      <c r="Q73">
        <v>0.5</v>
      </c>
      <c r="R73">
        <v>-0.6</v>
      </c>
      <c r="S73" s="2">
        <f t="shared" si="1"/>
        <v>5.5446473551637281</v>
      </c>
    </row>
    <row r="74" spans="1:19" x14ac:dyDescent="0.2">
      <c r="A74" t="s">
        <v>681</v>
      </c>
      <c r="B74" t="s">
        <v>1224</v>
      </c>
      <c r="C74">
        <v>26</v>
      </c>
      <c r="D74">
        <v>0</v>
      </c>
      <c r="E74">
        <v>33.1</v>
      </c>
      <c r="F74">
        <v>146</v>
      </c>
      <c r="G74">
        <v>8</v>
      </c>
      <c r="H74">
        <v>18</v>
      </c>
      <c r="I74">
        <v>12</v>
      </c>
      <c r="J74">
        <v>1</v>
      </c>
      <c r="K74">
        <v>27</v>
      </c>
      <c r="L74">
        <v>1</v>
      </c>
      <c r="M74">
        <v>4.8600000000000003</v>
      </c>
      <c r="N74">
        <v>1.21</v>
      </c>
      <c r="O74">
        <v>5.54</v>
      </c>
      <c r="P74">
        <v>-0.5</v>
      </c>
      <c r="Q74">
        <v>-0.1</v>
      </c>
      <c r="R74">
        <v>0.6</v>
      </c>
      <c r="S74" s="2">
        <f t="shared" si="1"/>
        <v>5.6138217522658609</v>
      </c>
    </row>
    <row r="75" spans="1:19" x14ac:dyDescent="0.2">
      <c r="A75" t="s">
        <v>681</v>
      </c>
      <c r="B75" t="s">
        <v>734</v>
      </c>
      <c r="C75">
        <v>35</v>
      </c>
      <c r="D75">
        <v>7</v>
      </c>
      <c r="E75">
        <v>90</v>
      </c>
      <c r="F75">
        <v>416</v>
      </c>
      <c r="G75">
        <v>17</v>
      </c>
      <c r="H75">
        <v>65</v>
      </c>
      <c r="I75">
        <v>37</v>
      </c>
      <c r="J75">
        <v>0</v>
      </c>
      <c r="K75">
        <v>59</v>
      </c>
      <c r="L75">
        <v>6</v>
      </c>
      <c r="M75">
        <v>6.4</v>
      </c>
      <c r="N75">
        <v>0.73</v>
      </c>
      <c r="O75">
        <v>5.53</v>
      </c>
      <c r="P75">
        <v>-0.7</v>
      </c>
      <c r="Q75">
        <v>-1.4</v>
      </c>
      <c r="R75">
        <v>-1</v>
      </c>
      <c r="S75" s="2">
        <f t="shared" si="1"/>
        <v>5.5027777777777782</v>
      </c>
    </row>
    <row r="76" spans="1:19" x14ac:dyDescent="0.2">
      <c r="A76" t="s">
        <v>681</v>
      </c>
      <c r="B76" t="s">
        <v>792</v>
      </c>
      <c r="C76">
        <v>6</v>
      </c>
      <c r="D76">
        <v>0</v>
      </c>
      <c r="E76">
        <v>7</v>
      </c>
      <c r="F76">
        <v>29</v>
      </c>
      <c r="G76">
        <v>1</v>
      </c>
      <c r="H76">
        <v>3</v>
      </c>
      <c r="I76">
        <v>4</v>
      </c>
      <c r="J76">
        <v>0</v>
      </c>
      <c r="K76">
        <v>5</v>
      </c>
      <c r="L76">
        <v>1</v>
      </c>
      <c r="M76">
        <v>3.86</v>
      </c>
      <c r="N76">
        <v>0.67</v>
      </c>
      <c r="O76">
        <v>5.53</v>
      </c>
      <c r="P76">
        <v>-0.1</v>
      </c>
      <c r="Q76">
        <v>0.1</v>
      </c>
      <c r="R76">
        <v>-0.1</v>
      </c>
      <c r="S76" s="2">
        <f t="shared" si="1"/>
        <v>5.4964285714285719</v>
      </c>
    </row>
    <row r="77" spans="1:19" x14ac:dyDescent="0.2">
      <c r="A77" t="s">
        <v>681</v>
      </c>
      <c r="B77" t="s">
        <v>1239</v>
      </c>
      <c r="C77">
        <v>21</v>
      </c>
      <c r="D77">
        <v>0</v>
      </c>
      <c r="E77">
        <v>27.2</v>
      </c>
      <c r="F77">
        <v>118</v>
      </c>
      <c r="G77">
        <v>7</v>
      </c>
      <c r="H77">
        <v>19</v>
      </c>
      <c r="I77">
        <v>12</v>
      </c>
      <c r="J77">
        <v>0</v>
      </c>
      <c r="K77">
        <v>31</v>
      </c>
      <c r="L77">
        <v>2</v>
      </c>
      <c r="M77">
        <v>6.18</v>
      </c>
      <c r="N77">
        <v>1.33</v>
      </c>
      <c r="O77">
        <v>5.52</v>
      </c>
      <c r="P77">
        <v>-0.4</v>
      </c>
      <c r="Q77">
        <v>-0.5</v>
      </c>
      <c r="R77">
        <v>-0.4</v>
      </c>
      <c r="S77" s="2">
        <f t="shared" si="1"/>
        <v>5.5352941176470587</v>
      </c>
    </row>
    <row r="78" spans="1:19" x14ac:dyDescent="0.2">
      <c r="A78" t="s">
        <v>674</v>
      </c>
      <c r="B78" t="s">
        <v>822</v>
      </c>
      <c r="C78">
        <v>3</v>
      </c>
      <c r="D78">
        <v>0</v>
      </c>
      <c r="E78">
        <v>9</v>
      </c>
      <c r="F78">
        <v>31</v>
      </c>
      <c r="G78">
        <v>3</v>
      </c>
      <c r="H78">
        <v>3</v>
      </c>
      <c r="I78">
        <v>2</v>
      </c>
      <c r="J78">
        <v>0</v>
      </c>
      <c r="K78">
        <v>11</v>
      </c>
      <c r="L78">
        <v>0</v>
      </c>
      <c r="M78">
        <v>3</v>
      </c>
      <c r="N78">
        <v>0.31</v>
      </c>
      <c r="O78">
        <v>5.51</v>
      </c>
      <c r="P78">
        <v>-0.1</v>
      </c>
      <c r="Q78">
        <v>0.2</v>
      </c>
      <c r="R78">
        <v>0.4</v>
      </c>
      <c r="S78" s="2">
        <f t="shared" si="1"/>
        <v>5.4805555555555552</v>
      </c>
    </row>
    <row r="79" spans="1:19" x14ac:dyDescent="0.2">
      <c r="A79" t="s">
        <v>681</v>
      </c>
      <c r="B79" t="s">
        <v>1223</v>
      </c>
      <c r="C79">
        <v>20</v>
      </c>
      <c r="D79">
        <v>0</v>
      </c>
      <c r="E79">
        <v>24.2</v>
      </c>
      <c r="F79">
        <v>118</v>
      </c>
      <c r="G79">
        <v>5</v>
      </c>
      <c r="H79">
        <v>18</v>
      </c>
      <c r="I79">
        <v>12</v>
      </c>
      <c r="J79">
        <v>0</v>
      </c>
      <c r="K79">
        <v>22</v>
      </c>
      <c r="L79">
        <v>2</v>
      </c>
      <c r="M79">
        <v>5.84</v>
      </c>
      <c r="N79">
        <v>0.93</v>
      </c>
      <c r="O79">
        <v>5.51</v>
      </c>
      <c r="P79">
        <v>-0.3</v>
      </c>
      <c r="Q79">
        <v>-0.5</v>
      </c>
      <c r="R79">
        <v>-0.6</v>
      </c>
      <c r="S79" s="2">
        <f t="shared" si="1"/>
        <v>5.5283057851239672</v>
      </c>
    </row>
    <row r="80" spans="1:19" x14ac:dyDescent="0.2">
      <c r="A80" t="s">
        <v>681</v>
      </c>
      <c r="B80" t="s">
        <v>749</v>
      </c>
      <c r="C80">
        <v>25</v>
      </c>
      <c r="D80">
        <v>0</v>
      </c>
      <c r="E80">
        <v>38</v>
      </c>
      <c r="F80">
        <v>178</v>
      </c>
      <c r="G80">
        <v>8</v>
      </c>
      <c r="H80">
        <v>33</v>
      </c>
      <c r="I80">
        <v>15</v>
      </c>
      <c r="J80">
        <v>1</v>
      </c>
      <c r="K80">
        <v>29</v>
      </c>
      <c r="L80">
        <v>3</v>
      </c>
      <c r="M80">
        <v>7.11</v>
      </c>
      <c r="N80">
        <v>0.68</v>
      </c>
      <c r="O80">
        <v>5.51</v>
      </c>
      <c r="P80">
        <v>-0.5</v>
      </c>
      <c r="Q80">
        <v>-1.3</v>
      </c>
      <c r="R80">
        <v>1</v>
      </c>
      <c r="S80" s="2">
        <f t="shared" si="1"/>
        <v>5.5565789473684211</v>
      </c>
    </row>
    <row r="81" spans="1:19" x14ac:dyDescent="0.2">
      <c r="A81" t="s">
        <v>681</v>
      </c>
      <c r="B81" t="s">
        <v>1275</v>
      </c>
      <c r="C81">
        <v>4</v>
      </c>
      <c r="D81">
        <v>0</v>
      </c>
      <c r="E81">
        <v>10.199999999999999</v>
      </c>
      <c r="F81">
        <v>50</v>
      </c>
      <c r="G81">
        <v>1</v>
      </c>
      <c r="H81">
        <v>1</v>
      </c>
      <c r="I81">
        <v>10</v>
      </c>
      <c r="J81">
        <v>0</v>
      </c>
      <c r="K81">
        <v>11</v>
      </c>
      <c r="L81">
        <v>2</v>
      </c>
      <c r="M81">
        <v>0.84</v>
      </c>
      <c r="N81">
        <v>1.41</v>
      </c>
      <c r="O81">
        <v>5.49</v>
      </c>
      <c r="P81">
        <v>-0.2</v>
      </c>
      <c r="Q81">
        <v>0.6</v>
      </c>
      <c r="R81">
        <v>-0.1</v>
      </c>
      <c r="S81" s="2">
        <f t="shared" si="1"/>
        <v>5.572058823529412</v>
      </c>
    </row>
    <row r="82" spans="1:19" x14ac:dyDescent="0.2">
      <c r="A82" t="s">
        <v>681</v>
      </c>
      <c r="B82" t="s">
        <v>906</v>
      </c>
      <c r="C82">
        <v>30</v>
      </c>
      <c r="D82">
        <v>0</v>
      </c>
      <c r="E82">
        <v>57</v>
      </c>
      <c r="F82">
        <v>241</v>
      </c>
      <c r="G82">
        <v>14</v>
      </c>
      <c r="H82">
        <v>33</v>
      </c>
      <c r="I82">
        <v>21</v>
      </c>
      <c r="J82">
        <v>3</v>
      </c>
      <c r="K82">
        <v>49</v>
      </c>
      <c r="L82">
        <v>2</v>
      </c>
      <c r="M82">
        <v>4.58</v>
      </c>
      <c r="N82">
        <v>0.95</v>
      </c>
      <c r="O82">
        <v>5.48</v>
      </c>
      <c r="P82">
        <v>-0.7</v>
      </c>
      <c r="Q82">
        <v>-0.3</v>
      </c>
      <c r="R82">
        <v>0.4</v>
      </c>
      <c r="S82" s="2">
        <f t="shared" si="1"/>
        <v>5.6092105263157892</v>
      </c>
    </row>
    <row r="83" spans="1:19" x14ac:dyDescent="0.2">
      <c r="A83" t="s">
        <v>681</v>
      </c>
      <c r="B83" t="s">
        <v>967</v>
      </c>
      <c r="C83">
        <v>20</v>
      </c>
      <c r="D83">
        <v>7</v>
      </c>
      <c r="E83">
        <v>27</v>
      </c>
      <c r="F83">
        <v>125</v>
      </c>
      <c r="G83">
        <v>3</v>
      </c>
      <c r="H83">
        <v>19</v>
      </c>
      <c r="I83">
        <v>22</v>
      </c>
      <c r="J83">
        <v>0</v>
      </c>
      <c r="K83">
        <v>20</v>
      </c>
      <c r="L83">
        <v>1</v>
      </c>
      <c r="M83">
        <v>5.67</v>
      </c>
      <c r="N83">
        <v>1.17</v>
      </c>
      <c r="O83">
        <v>5.47</v>
      </c>
      <c r="P83">
        <v>-0.2</v>
      </c>
      <c r="Q83">
        <v>-0.3</v>
      </c>
      <c r="R83">
        <v>0.6</v>
      </c>
      <c r="S83" s="2">
        <f t="shared" si="1"/>
        <v>5.443518518518518</v>
      </c>
    </row>
    <row r="84" spans="1:19" x14ac:dyDescent="0.2">
      <c r="A84" t="s">
        <v>681</v>
      </c>
      <c r="B84" t="s">
        <v>1233</v>
      </c>
      <c r="C84">
        <v>4</v>
      </c>
      <c r="D84">
        <v>0</v>
      </c>
      <c r="E84">
        <v>10</v>
      </c>
      <c r="F84">
        <v>46</v>
      </c>
      <c r="G84">
        <v>2</v>
      </c>
      <c r="H84">
        <v>6</v>
      </c>
      <c r="I84">
        <v>7</v>
      </c>
      <c r="J84">
        <v>0</v>
      </c>
      <c r="K84">
        <v>11</v>
      </c>
      <c r="L84">
        <v>0</v>
      </c>
      <c r="M84">
        <v>4.5</v>
      </c>
      <c r="N84">
        <v>0.59</v>
      </c>
      <c r="O84">
        <v>5.46</v>
      </c>
      <c r="P84">
        <v>-0.1</v>
      </c>
      <c r="Q84">
        <v>-0.1</v>
      </c>
      <c r="R84">
        <v>0</v>
      </c>
      <c r="S84" s="2">
        <f t="shared" si="1"/>
        <v>5.4249999999999998</v>
      </c>
    </row>
    <row r="85" spans="1:19" x14ac:dyDescent="0.2">
      <c r="A85" t="s">
        <v>681</v>
      </c>
      <c r="B85" t="s">
        <v>855</v>
      </c>
      <c r="C85">
        <v>6</v>
      </c>
      <c r="D85">
        <v>0</v>
      </c>
      <c r="E85">
        <v>9.1999999999999993</v>
      </c>
      <c r="F85">
        <v>46</v>
      </c>
      <c r="G85">
        <v>2</v>
      </c>
      <c r="H85">
        <v>7</v>
      </c>
      <c r="I85">
        <v>4</v>
      </c>
      <c r="J85">
        <v>0</v>
      </c>
      <c r="K85">
        <v>7</v>
      </c>
      <c r="L85">
        <v>0</v>
      </c>
      <c r="M85">
        <v>6.52</v>
      </c>
      <c r="N85">
        <v>0.72</v>
      </c>
      <c r="O85">
        <v>5.44</v>
      </c>
      <c r="P85">
        <v>-0.1</v>
      </c>
      <c r="Q85">
        <v>-0.2</v>
      </c>
      <c r="R85">
        <v>0</v>
      </c>
      <c r="S85" s="2">
        <f t="shared" si="1"/>
        <v>5.5336956521739129</v>
      </c>
    </row>
    <row r="86" spans="1:19" x14ac:dyDescent="0.2">
      <c r="A86" t="s">
        <v>672</v>
      </c>
      <c r="B86" t="s">
        <v>838</v>
      </c>
      <c r="C86">
        <v>13</v>
      </c>
      <c r="D86">
        <v>13</v>
      </c>
      <c r="E86">
        <v>69</v>
      </c>
      <c r="F86">
        <v>314</v>
      </c>
      <c r="G86">
        <v>13</v>
      </c>
      <c r="H86">
        <v>46</v>
      </c>
      <c r="I86">
        <v>32</v>
      </c>
      <c r="J86">
        <v>0</v>
      </c>
      <c r="K86">
        <v>50</v>
      </c>
      <c r="L86">
        <v>1</v>
      </c>
      <c r="M86">
        <v>5.74</v>
      </c>
      <c r="N86">
        <v>1.06</v>
      </c>
      <c r="O86">
        <v>5.39</v>
      </c>
      <c r="P86">
        <v>0</v>
      </c>
      <c r="Q86">
        <v>-0.3</v>
      </c>
      <c r="R86">
        <v>0.5</v>
      </c>
      <c r="S86" s="2">
        <f t="shared" si="1"/>
        <v>5.3597826086956522</v>
      </c>
    </row>
    <row r="87" spans="1:19" x14ac:dyDescent="0.2">
      <c r="A87" t="s">
        <v>672</v>
      </c>
      <c r="B87" t="s">
        <v>1120</v>
      </c>
      <c r="C87">
        <v>8</v>
      </c>
      <c r="D87">
        <v>8</v>
      </c>
      <c r="E87">
        <v>46.1</v>
      </c>
      <c r="F87">
        <v>205</v>
      </c>
      <c r="G87">
        <v>9</v>
      </c>
      <c r="H87">
        <v>25</v>
      </c>
      <c r="I87">
        <v>18</v>
      </c>
      <c r="J87">
        <v>0</v>
      </c>
      <c r="K87">
        <v>31</v>
      </c>
      <c r="L87">
        <v>1</v>
      </c>
      <c r="M87">
        <v>4.66</v>
      </c>
      <c r="N87">
        <v>1.06</v>
      </c>
      <c r="O87">
        <v>5.37</v>
      </c>
      <c r="P87">
        <v>0</v>
      </c>
      <c r="Q87">
        <v>0.4</v>
      </c>
      <c r="R87">
        <v>0.2</v>
      </c>
      <c r="S87" s="2">
        <f t="shared" si="1"/>
        <v>5.3545010845986987</v>
      </c>
    </row>
    <row r="88" spans="1:19" x14ac:dyDescent="0.2">
      <c r="A88" t="s">
        <v>681</v>
      </c>
      <c r="B88" t="s">
        <v>682</v>
      </c>
      <c r="C88">
        <v>33</v>
      </c>
      <c r="D88">
        <v>25</v>
      </c>
      <c r="E88">
        <v>139.19999999999999</v>
      </c>
      <c r="F88">
        <v>621</v>
      </c>
      <c r="G88">
        <v>26</v>
      </c>
      <c r="H88">
        <v>77</v>
      </c>
      <c r="I88">
        <v>53</v>
      </c>
      <c r="J88">
        <v>0</v>
      </c>
      <c r="K88">
        <v>89</v>
      </c>
      <c r="L88">
        <v>6</v>
      </c>
      <c r="M88">
        <v>4.6399999999999997</v>
      </c>
      <c r="N88">
        <v>0.91</v>
      </c>
      <c r="O88">
        <v>5.37</v>
      </c>
      <c r="P88">
        <v>-0.1</v>
      </c>
      <c r="Q88">
        <v>0.9</v>
      </c>
      <c r="R88">
        <v>-0.8</v>
      </c>
      <c r="S88" s="2">
        <f t="shared" si="1"/>
        <v>5.3459770114942531</v>
      </c>
    </row>
    <row r="89" spans="1:19" x14ac:dyDescent="0.2">
      <c r="A89" t="s">
        <v>681</v>
      </c>
      <c r="B89" t="s">
        <v>789</v>
      </c>
      <c r="C89">
        <v>46</v>
      </c>
      <c r="D89">
        <v>0</v>
      </c>
      <c r="E89">
        <v>85</v>
      </c>
      <c r="F89">
        <v>399</v>
      </c>
      <c r="G89">
        <v>19</v>
      </c>
      <c r="H89">
        <v>58</v>
      </c>
      <c r="I89">
        <v>39</v>
      </c>
      <c r="J89">
        <v>1</v>
      </c>
      <c r="K89">
        <v>81</v>
      </c>
      <c r="L89">
        <v>2</v>
      </c>
      <c r="M89">
        <v>6.04</v>
      </c>
      <c r="N89">
        <v>0.78</v>
      </c>
      <c r="O89">
        <v>5.37</v>
      </c>
      <c r="P89">
        <v>-0.9</v>
      </c>
      <c r="Q89">
        <v>-1.4</v>
      </c>
      <c r="R89">
        <v>-0.7</v>
      </c>
      <c r="S89" s="2">
        <f t="shared" si="1"/>
        <v>5.3720588235294118</v>
      </c>
    </row>
    <row r="90" spans="1:19" x14ac:dyDescent="0.2">
      <c r="A90" t="s">
        <v>672</v>
      </c>
      <c r="B90" t="s">
        <v>1258</v>
      </c>
      <c r="C90">
        <v>9</v>
      </c>
      <c r="D90">
        <v>4</v>
      </c>
      <c r="E90">
        <v>13.1</v>
      </c>
      <c r="F90">
        <v>71</v>
      </c>
      <c r="G90">
        <v>0</v>
      </c>
      <c r="H90">
        <v>7</v>
      </c>
      <c r="I90">
        <v>20</v>
      </c>
      <c r="J90">
        <v>0</v>
      </c>
      <c r="K90">
        <v>14</v>
      </c>
      <c r="L90">
        <v>0</v>
      </c>
      <c r="M90">
        <v>4.72</v>
      </c>
      <c r="N90">
        <v>1.07</v>
      </c>
      <c r="O90">
        <v>5.36</v>
      </c>
      <c r="P90">
        <v>0</v>
      </c>
      <c r="Q90">
        <v>0.1</v>
      </c>
      <c r="R90">
        <v>-0.2</v>
      </c>
      <c r="S90" s="2">
        <f t="shared" si="1"/>
        <v>5.3677480916030529</v>
      </c>
    </row>
    <row r="91" spans="1:19" x14ac:dyDescent="0.2">
      <c r="A91" t="s">
        <v>681</v>
      </c>
      <c r="B91" t="s">
        <v>761</v>
      </c>
      <c r="C91">
        <v>41</v>
      </c>
      <c r="D91">
        <v>0</v>
      </c>
      <c r="E91">
        <v>69</v>
      </c>
      <c r="F91">
        <v>305</v>
      </c>
      <c r="G91">
        <v>15</v>
      </c>
      <c r="H91">
        <v>42</v>
      </c>
      <c r="I91">
        <v>21</v>
      </c>
      <c r="J91">
        <v>0</v>
      </c>
      <c r="K91">
        <v>51</v>
      </c>
      <c r="L91">
        <v>3</v>
      </c>
      <c r="M91">
        <v>5.48</v>
      </c>
      <c r="N91">
        <v>0.82</v>
      </c>
      <c r="O91">
        <v>5.35</v>
      </c>
      <c r="P91">
        <v>-0.7</v>
      </c>
      <c r="Q91">
        <v>-0.6</v>
      </c>
      <c r="R91">
        <v>0.3</v>
      </c>
      <c r="S91" s="2">
        <f t="shared" si="1"/>
        <v>5.3163043478260867</v>
      </c>
    </row>
    <row r="92" spans="1:19" x14ac:dyDescent="0.2">
      <c r="A92" t="s">
        <v>674</v>
      </c>
      <c r="B92" t="s">
        <v>1027</v>
      </c>
      <c r="C92">
        <v>41</v>
      </c>
      <c r="D92">
        <v>0</v>
      </c>
      <c r="E92">
        <v>53.2</v>
      </c>
      <c r="F92">
        <v>241</v>
      </c>
      <c r="G92">
        <v>11</v>
      </c>
      <c r="H92">
        <v>33</v>
      </c>
      <c r="I92">
        <v>19</v>
      </c>
      <c r="J92">
        <v>4</v>
      </c>
      <c r="K92">
        <v>33</v>
      </c>
      <c r="L92">
        <v>2</v>
      </c>
      <c r="M92">
        <v>5.37</v>
      </c>
      <c r="N92">
        <v>1.52</v>
      </c>
      <c r="O92">
        <v>5.34</v>
      </c>
      <c r="P92">
        <v>-0.7</v>
      </c>
      <c r="Q92">
        <v>-0.6</v>
      </c>
      <c r="R92">
        <v>-0.2</v>
      </c>
      <c r="S92" s="2">
        <f t="shared" si="1"/>
        <v>5.5565789473684202</v>
      </c>
    </row>
    <row r="93" spans="1:19" x14ac:dyDescent="0.2">
      <c r="A93" t="s">
        <v>674</v>
      </c>
      <c r="B93" t="s">
        <v>766</v>
      </c>
      <c r="C93">
        <v>61</v>
      </c>
      <c r="D93">
        <v>0</v>
      </c>
      <c r="E93">
        <v>64.099999999999994</v>
      </c>
      <c r="F93">
        <v>277</v>
      </c>
      <c r="G93">
        <v>13</v>
      </c>
      <c r="H93">
        <v>34</v>
      </c>
      <c r="I93">
        <v>36</v>
      </c>
      <c r="J93">
        <v>5</v>
      </c>
      <c r="K93">
        <v>59</v>
      </c>
      <c r="L93">
        <v>3</v>
      </c>
      <c r="M93">
        <v>4.76</v>
      </c>
      <c r="N93">
        <v>1.71</v>
      </c>
      <c r="O93">
        <v>5.33</v>
      </c>
      <c r="P93">
        <v>-0.9</v>
      </c>
      <c r="Q93">
        <v>-0.1</v>
      </c>
      <c r="R93">
        <v>-0.1</v>
      </c>
      <c r="S93" s="2">
        <f t="shared" si="1"/>
        <v>5.545904836193448</v>
      </c>
    </row>
    <row r="94" spans="1:19" x14ac:dyDescent="0.2">
      <c r="A94" t="s">
        <v>681</v>
      </c>
      <c r="B94" t="s">
        <v>1251</v>
      </c>
      <c r="C94">
        <v>13</v>
      </c>
      <c r="D94">
        <v>0</v>
      </c>
      <c r="E94">
        <v>26.1</v>
      </c>
      <c r="F94">
        <v>116</v>
      </c>
      <c r="G94">
        <v>6</v>
      </c>
      <c r="H94">
        <v>18</v>
      </c>
      <c r="I94">
        <v>10</v>
      </c>
      <c r="J94">
        <v>0</v>
      </c>
      <c r="K94">
        <v>23</v>
      </c>
      <c r="L94">
        <v>0</v>
      </c>
      <c r="M94">
        <v>6.15</v>
      </c>
      <c r="N94">
        <v>0.71</v>
      </c>
      <c r="O94">
        <v>5.31</v>
      </c>
      <c r="P94">
        <v>-0.3</v>
      </c>
      <c r="Q94">
        <v>-0.4</v>
      </c>
      <c r="R94">
        <v>0.6</v>
      </c>
      <c r="S94" s="2">
        <f t="shared" si="1"/>
        <v>5.3004789272030646</v>
      </c>
    </row>
    <row r="95" spans="1:19" x14ac:dyDescent="0.2">
      <c r="A95" t="s">
        <v>681</v>
      </c>
      <c r="B95" t="s">
        <v>705</v>
      </c>
      <c r="C95">
        <v>48</v>
      </c>
      <c r="D95">
        <v>21</v>
      </c>
      <c r="E95">
        <v>67.099999999999994</v>
      </c>
      <c r="F95">
        <v>312</v>
      </c>
      <c r="G95">
        <v>14</v>
      </c>
      <c r="H95">
        <v>54</v>
      </c>
      <c r="I95">
        <v>30</v>
      </c>
      <c r="J95">
        <v>0</v>
      </c>
      <c r="K95">
        <v>60</v>
      </c>
      <c r="L95">
        <v>2</v>
      </c>
      <c r="M95">
        <v>7.22</v>
      </c>
      <c r="N95">
        <v>0.79</v>
      </c>
      <c r="O95">
        <v>5.3</v>
      </c>
      <c r="P95">
        <v>-0.2</v>
      </c>
      <c r="Q95">
        <v>-1.4</v>
      </c>
      <c r="R95">
        <v>-0.8</v>
      </c>
      <c r="S95" s="2">
        <f t="shared" si="1"/>
        <v>5.2796944858420272</v>
      </c>
    </row>
    <row r="96" spans="1:19" x14ac:dyDescent="0.2">
      <c r="A96" t="s">
        <v>672</v>
      </c>
      <c r="B96" t="s">
        <v>891</v>
      </c>
      <c r="C96">
        <v>32</v>
      </c>
      <c r="D96">
        <v>5</v>
      </c>
      <c r="E96">
        <v>170.1</v>
      </c>
      <c r="F96">
        <v>744</v>
      </c>
      <c r="G96">
        <v>31</v>
      </c>
      <c r="H96">
        <v>103</v>
      </c>
      <c r="I96">
        <v>78</v>
      </c>
      <c r="J96">
        <v>1</v>
      </c>
      <c r="K96">
        <v>129</v>
      </c>
      <c r="L96">
        <v>7</v>
      </c>
      <c r="M96">
        <v>5.34</v>
      </c>
      <c r="N96">
        <v>1.1100000000000001</v>
      </c>
      <c r="O96">
        <v>5.29</v>
      </c>
      <c r="P96">
        <v>-1</v>
      </c>
      <c r="Q96">
        <v>-0.8</v>
      </c>
      <c r="R96">
        <v>-1.6</v>
      </c>
      <c r="S96" s="2">
        <f t="shared" si="1"/>
        <v>5.2765579071134621</v>
      </c>
    </row>
    <row r="97" spans="1:19" x14ac:dyDescent="0.2">
      <c r="A97" t="s">
        <v>674</v>
      </c>
      <c r="B97" t="s">
        <v>1021</v>
      </c>
      <c r="C97">
        <v>32</v>
      </c>
      <c r="D97">
        <v>0</v>
      </c>
      <c r="E97">
        <v>39</v>
      </c>
      <c r="F97">
        <v>171</v>
      </c>
      <c r="G97">
        <v>8</v>
      </c>
      <c r="H97">
        <v>19</v>
      </c>
      <c r="I97">
        <v>17</v>
      </c>
      <c r="J97">
        <v>0</v>
      </c>
      <c r="K97">
        <v>37</v>
      </c>
      <c r="L97">
        <v>3</v>
      </c>
      <c r="M97">
        <v>4.38</v>
      </c>
      <c r="N97">
        <v>0.89</v>
      </c>
      <c r="O97">
        <v>5.26</v>
      </c>
      <c r="P97">
        <v>-0.4</v>
      </c>
      <c r="Q97">
        <v>0.1</v>
      </c>
      <c r="R97">
        <v>0</v>
      </c>
      <c r="S97" s="2">
        <f t="shared" si="1"/>
        <v>5.2326923076923073</v>
      </c>
    </row>
    <row r="98" spans="1:19" x14ac:dyDescent="0.2">
      <c r="A98" t="s">
        <v>681</v>
      </c>
      <c r="B98" t="s">
        <v>1280</v>
      </c>
      <c r="C98">
        <v>9</v>
      </c>
      <c r="D98">
        <v>0</v>
      </c>
      <c r="E98">
        <v>4.0999999999999996</v>
      </c>
      <c r="F98">
        <v>21</v>
      </c>
      <c r="G98">
        <v>0</v>
      </c>
      <c r="H98">
        <v>0</v>
      </c>
      <c r="I98">
        <v>3</v>
      </c>
      <c r="J98">
        <v>0</v>
      </c>
      <c r="K98">
        <v>1</v>
      </c>
      <c r="L98">
        <v>1</v>
      </c>
      <c r="M98">
        <v>0</v>
      </c>
      <c r="N98">
        <v>1.82</v>
      </c>
      <c r="O98">
        <v>5.26</v>
      </c>
      <c r="P98">
        <v>-0.1</v>
      </c>
      <c r="Q98">
        <v>0.3</v>
      </c>
      <c r="R98">
        <v>-0.1</v>
      </c>
      <c r="S98" s="2">
        <f t="shared" si="1"/>
        <v>5.3640243902439027</v>
      </c>
    </row>
    <row r="99" spans="1:19" x14ac:dyDescent="0.2">
      <c r="A99" t="s">
        <v>681</v>
      </c>
      <c r="B99" t="s">
        <v>1012</v>
      </c>
      <c r="C99">
        <v>28</v>
      </c>
      <c r="D99">
        <v>0</v>
      </c>
      <c r="E99">
        <v>57.2</v>
      </c>
      <c r="F99">
        <v>275</v>
      </c>
      <c r="G99">
        <v>8</v>
      </c>
      <c r="H99">
        <v>46</v>
      </c>
      <c r="I99">
        <v>36</v>
      </c>
      <c r="J99">
        <v>0</v>
      </c>
      <c r="K99">
        <v>41</v>
      </c>
      <c r="L99">
        <v>1</v>
      </c>
      <c r="M99">
        <v>6.55</v>
      </c>
      <c r="N99">
        <v>0.65</v>
      </c>
      <c r="O99">
        <v>5.26</v>
      </c>
      <c r="P99">
        <v>-0.5</v>
      </c>
      <c r="Q99">
        <v>-1.6</v>
      </c>
      <c r="R99">
        <v>-0.4</v>
      </c>
      <c r="S99" s="2">
        <f t="shared" si="1"/>
        <v>5.2501748251748248</v>
      </c>
    </row>
    <row r="100" spans="1:19" x14ac:dyDescent="0.2">
      <c r="A100" t="s">
        <v>681</v>
      </c>
      <c r="B100" t="s">
        <v>986</v>
      </c>
      <c r="C100">
        <v>32</v>
      </c>
      <c r="D100">
        <v>2</v>
      </c>
      <c r="E100">
        <v>36</v>
      </c>
      <c r="F100">
        <v>162</v>
      </c>
      <c r="G100">
        <v>6</v>
      </c>
      <c r="H100">
        <v>26</v>
      </c>
      <c r="I100">
        <v>22</v>
      </c>
      <c r="J100">
        <v>1</v>
      </c>
      <c r="K100">
        <v>29</v>
      </c>
      <c r="L100">
        <v>0</v>
      </c>
      <c r="M100">
        <v>5</v>
      </c>
      <c r="N100">
        <v>0.9</v>
      </c>
      <c r="O100">
        <v>5.26</v>
      </c>
      <c r="P100">
        <v>-0.3</v>
      </c>
      <c r="Q100">
        <v>-0.7</v>
      </c>
      <c r="R100">
        <v>0.7</v>
      </c>
      <c r="S100" s="2">
        <f t="shared" si="1"/>
        <v>5.3138888888888882</v>
      </c>
    </row>
    <row r="101" spans="1:19" x14ac:dyDescent="0.2">
      <c r="A101" t="s">
        <v>672</v>
      </c>
      <c r="B101" t="s">
        <v>1207</v>
      </c>
      <c r="C101">
        <v>13</v>
      </c>
      <c r="D101">
        <v>11</v>
      </c>
      <c r="E101">
        <v>58.1</v>
      </c>
      <c r="F101">
        <v>251</v>
      </c>
      <c r="G101">
        <v>12</v>
      </c>
      <c r="H101">
        <v>30</v>
      </c>
      <c r="I101">
        <v>27</v>
      </c>
      <c r="J101">
        <v>0</v>
      </c>
      <c r="K101">
        <v>56</v>
      </c>
      <c r="L101">
        <v>3</v>
      </c>
      <c r="M101">
        <v>4.63</v>
      </c>
      <c r="N101">
        <v>1</v>
      </c>
      <c r="O101">
        <v>5.25</v>
      </c>
      <c r="P101">
        <v>0</v>
      </c>
      <c r="Q101">
        <v>0.6</v>
      </c>
      <c r="R101">
        <v>1</v>
      </c>
      <c r="S101" s="2">
        <f t="shared" si="1"/>
        <v>5.2313683304647158</v>
      </c>
    </row>
    <row r="102" spans="1:19" x14ac:dyDescent="0.2">
      <c r="A102" t="s">
        <v>681</v>
      </c>
      <c r="B102" t="s">
        <v>1146</v>
      </c>
      <c r="C102">
        <v>21</v>
      </c>
      <c r="D102">
        <v>0</v>
      </c>
      <c r="E102">
        <v>42.1</v>
      </c>
      <c r="F102">
        <v>205</v>
      </c>
      <c r="G102">
        <v>8</v>
      </c>
      <c r="H102">
        <v>36</v>
      </c>
      <c r="I102">
        <v>16</v>
      </c>
      <c r="J102">
        <v>0</v>
      </c>
      <c r="K102">
        <v>29</v>
      </c>
      <c r="L102">
        <v>1</v>
      </c>
      <c r="M102">
        <v>7.44</v>
      </c>
      <c r="N102">
        <v>0.72</v>
      </c>
      <c r="O102">
        <v>5.25</v>
      </c>
      <c r="P102">
        <v>-0.4</v>
      </c>
      <c r="Q102">
        <v>-1.4</v>
      </c>
      <c r="R102">
        <v>0.2</v>
      </c>
      <c r="S102" s="2">
        <f t="shared" si="1"/>
        <v>5.2290380047505938</v>
      </c>
    </row>
    <row r="103" spans="1:19" x14ac:dyDescent="0.2">
      <c r="A103" t="s">
        <v>681</v>
      </c>
      <c r="B103" t="s">
        <v>1082</v>
      </c>
      <c r="C103">
        <v>3</v>
      </c>
      <c r="D103">
        <v>0</v>
      </c>
      <c r="E103">
        <v>6.2</v>
      </c>
      <c r="F103">
        <v>23</v>
      </c>
      <c r="G103">
        <v>2</v>
      </c>
      <c r="H103">
        <v>2</v>
      </c>
      <c r="I103">
        <v>1</v>
      </c>
      <c r="J103">
        <v>0</v>
      </c>
      <c r="K103">
        <v>7</v>
      </c>
      <c r="L103">
        <v>0</v>
      </c>
      <c r="M103">
        <v>2.7</v>
      </c>
      <c r="N103">
        <v>0.34</v>
      </c>
      <c r="O103">
        <v>5.21</v>
      </c>
      <c r="P103">
        <v>-0.1</v>
      </c>
      <c r="Q103">
        <v>0.2</v>
      </c>
      <c r="R103">
        <v>0</v>
      </c>
      <c r="S103" s="2">
        <f t="shared" si="1"/>
        <v>5.3443548387096769</v>
      </c>
    </row>
    <row r="104" spans="1:19" x14ac:dyDescent="0.2">
      <c r="A104" t="s">
        <v>681</v>
      </c>
      <c r="B104" t="s">
        <v>876</v>
      </c>
      <c r="C104">
        <v>20</v>
      </c>
      <c r="D104">
        <v>0</v>
      </c>
      <c r="E104">
        <v>30</v>
      </c>
      <c r="F104">
        <v>138</v>
      </c>
      <c r="G104">
        <v>7</v>
      </c>
      <c r="H104">
        <v>18</v>
      </c>
      <c r="I104">
        <v>14</v>
      </c>
      <c r="J104">
        <v>0</v>
      </c>
      <c r="K104">
        <v>36</v>
      </c>
      <c r="L104">
        <v>2</v>
      </c>
      <c r="M104">
        <v>5.4</v>
      </c>
      <c r="N104">
        <v>0.87</v>
      </c>
      <c r="O104">
        <v>5.19</v>
      </c>
      <c r="P104">
        <v>-0.3</v>
      </c>
      <c r="Q104">
        <v>-0.2</v>
      </c>
      <c r="R104">
        <v>-0.4</v>
      </c>
      <c r="S104" s="2">
        <f t="shared" si="1"/>
        <v>5.1583333333333332</v>
      </c>
    </row>
    <row r="105" spans="1:19" x14ac:dyDescent="0.2">
      <c r="A105" t="s">
        <v>681</v>
      </c>
      <c r="B105" t="s">
        <v>882</v>
      </c>
      <c r="C105">
        <v>4</v>
      </c>
      <c r="D105">
        <v>0</v>
      </c>
      <c r="E105">
        <v>7.2</v>
      </c>
      <c r="F105">
        <v>30</v>
      </c>
      <c r="G105">
        <v>2</v>
      </c>
      <c r="H105">
        <v>2</v>
      </c>
      <c r="I105">
        <v>3</v>
      </c>
      <c r="J105">
        <v>0</v>
      </c>
      <c r="K105">
        <v>9</v>
      </c>
      <c r="L105">
        <v>0</v>
      </c>
      <c r="M105">
        <v>2.35</v>
      </c>
      <c r="N105">
        <v>0.8</v>
      </c>
      <c r="O105">
        <v>5.17</v>
      </c>
      <c r="P105">
        <v>-0.1</v>
      </c>
      <c r="Q105">
        <v>0.2</v>
      </c>
      <c r="R105">
        <v>-0.3</v>
      </c>
      <c r="S105" s="2">
        <f t="shared" si="1"/>
        <v>5.2861111111111114</v>
      </c>
    </row>
    <row r="106" spans="1:19" x14ac:dyDescent="0.2">
      <c r="A106" t="s">
        <v>681</v>
      </c>
      <c r="B106" t="s">
        <v>777</v>
      </c>
      <c r="C106">
        <v>53</v>
      </c>
      <c r="D106">
        <v>0</v>
      </c>
      <c r="E106">
        <v>75.099999999999994</v>
      </c>
      <c r="F106">
        <v>349</v>
      </c>
      <c r="G106">
        <v>14</v>
      </c>
      <c r="H106">
        <v>46</v>
      </c>
      <c r="I106">
        <v>43</v>
      </c>
      <c r="J106">
        <v>0</v>
      </c>
      <c r="K106">
        <v>75</v>
      </c>
      <c r="L106">
        <v>2</v>
      </c>
      <c r="M106">
        <v>5.38</v>
      </c>
      <c r="N106">
        <v>0.97</v>
      </c>
      <c r="O106">
        <v>5.17</v>
      </c>
      <c r="P106">
        <v>-0.6</v>
      </c>
      <c r="Q106">
        <v>-0.7</v>
      </c>
      <c r="R106">
        <v>-0.7</v>
      </c>
      <c r="S106" s="2">
        <f t="shared" si="1"/>
        <v>5.1487017310252998</v>
      </c>
    </row>
    <row r="107" spans="1:19" x14ac:dyDescent="0.2">
      <c r="A107" t="s">
        <v>681</v>
      </c>
      <c r="B107" t="s">
        <v>840</v>
      </c>
      <c r="C107">
        <v>19</v>
      </c>
      <c r="D107">
        <v>0</v>
      </c>
      <c r="E107">
        <v>20.100000000000001</v>
      </c>
      <c r="F107">
        <v>83</v>
      </c>
      <c r="G107">
        <v>4</v>
      </c>
      <c r="H107">
        <v>6</v>
      </c>
      <c r="I107">
        <v>11</v>
      </c>
      <c r="J107">
        <v>0</v>
      </c>
      <c r="K107">
        <v>20</v>
      </c>
      <c r="L107">
        <v>0</v>
      </c>
      <c r="M107">
        <v>2.66</v>
      </c>
      <c r="N107">
        <v>1.07</v>
      </c>
      <c r="O107">
        <v>5.17</v>
      </c>
      <c r="P107">
        <v>-0.2</v>
      </c>
      <c r="Q107">
        <v>0.5</v>
      </c>
      <c r="R107">
        <v>0.3</v>
      </c>
      <c r="S107" s="2">
        <f t="shared" si="1"/>
        <v>5.1638059701492534</v>
      </c>
    </row>
    <row r="108" spans="1:19" x14ac:dyDescent="0.2">
      <c r="A108" t="s">
        <v>681</v>
      </c>
      <c r="B108" t="s">
        <v>718</v>
      </c>
      <c r="C108">
        <v>36</v>
      </c>
      <c r="D108">
        <v>0</v>
      </c>
      <c r="E108">
        <v>32.200000000000003</v>
      </c>
      <c r="F108">
        <v>146</v>
      </c>
      <c r="G108">
        <v>7</v>
      </c>
      <c r="H108">
        <v>24</v>
      </c>
      <c r="I108">
        <v>17</v>
      </c>
      <c r="J108">
        <v>4</v>
      </c>
      <c r="K108">
        <v>29</v>
      </c>
      <c r="L108">
        <v>0</v>
      </c>
      <c r="M108">
        <v>6.61</v>
      </c>
      <c r="N108">
        <v>1.32</v>
      </c>
      <c r="O108">
        <v>5.16</v>
      </c>
      <c r="P108">
        <v>-0.3</v>
      </c>
      <c r="Q108">
        <v>-0.8</v>
      </c>
      <c r="R108">
        <v>-0.1</v>
      </c>
      <c r="S108" s="2">
        <f t="shared" si="1"/>
        <v>5.5336956521739129</v>
      </c>
    </row>
    <row r="109" spans="1:19" x14ac:dyDescent="0.2">
      <c r="A109" t="s">
        <v>672</v>
      </c>
      <c r="B109" t="s">
        <v>708</v>
      </c>
      <c r="C109">
        <v>21</v>
      </c>
      <c r="D109">
        <v>21</v>
      </c>
      <c r="E109">
        <v>128.19999999999999</v>
      </c>
      <c r="F109">
        <v>547</v>
      </c>
      <c r="G109">
        <v>28</v>
      </c>
      <c r="H109">
        <v>69</v>
      </c>
      <c r="I109">
        <v>39</v>
      </c>
      <c r="J109">
        <v>0</v>
      </c>
      <c r="K109">
        <v>107</v>
      </c>
      <c r="L109">
        <v>5</v>
      </c>
      <c r="M109">
        <v>4.55</v>
      </c>
      <c r="N109">
        <v>1.02</v>
      </c>
      <c r="O109">
        <v>5.15</v>
      </c>
      <c r="P109">
        <v>0.3</v>
      </c>
      <c r="Q109">
        <v>1.1000000000000001</v>
      </c>
      <c r="R109">
        <v>0.1</v>
      </c>
      <c r="S109" s="2">
        <f t="shared" si="1"/>
        <v>5.1246879875195006</v>
      </c>
    </row>
    <row r="110" spans="1:19" x14ac:dyDescent="0.2">
      <c r="A110" t="s">
        <v>681</v>
      </c>
      <c r="B110" t="s">
        <v>729</v>
      </c>
      <c r="C110">
        <v>34</v>
      </c>
      <c r="D110">
        <v>2</v>
      </c>
      <c r="E110">
        <v>69</v>
      </c>
      <c r="F110">
        <v>336</v>
      </c>
      <c r="G110">
        <v>12</v>
      </c>
      <c r="H110">
        <v>51</v>
      </c>
      <c r="I110">
        <v>30</v>
      </c>
      <c r="J110">
        <v>0</v>
      </c>
      <c r="K110">
        <v>55</v>
      </c>
      <c r="L110">
        <v>5</v>
      </c>
      <c r="M110">
        <v>6.39</v>
      </c>
      <c r="N110">
        <v>0.62</v>
      </c>
      <c r="O110">
        <v>5.14</v>
      </c>
      <c r="P110">
        <v>-0.4</v>
      </c>
      <c r="Q110">
        <v>-1.4</v>
      </c>
      <c r="R110">
        <v>-0.4</v>
      </c>
      <c r="S110" s="2">
        <f t="shared" si="1"/>
        <v>5.113405797101449</v>
      </c>
    </row>
    <row r="111" spans="1:19" x14ac:dyDescent="0.2">
      <c r="A111" t="s">
        <v>681</v>
      </c>
      <c r="B111" t="s">
        <v>1018</v>
      </c>
      <c r="C111">
        <v>13</v>
      </c>
      <c r="D111">
        <v>0</v>
      </c>
      <c r="E111">
        <v>59</v>
      </c>
      <c r="F111">
        <v>246</v>
      </c>
      <c r="G111">
        <v>11</v>
      </c>
      <c r="H111">
        <v>28</v>
      </c>
      <c r="I111">
        <v>21</v>
      </c>
      <c r="J111">
        <v>0</v>
      </c>
      <c r="K111">
        <v>43</v>
      </c>
      <c r="L111">
        <v>3</v>
      </c>
      <c r="M111">
        <v>3.97</v>
      </c>
      <c r="N111">
        <v>0.76</v>
      </c>
      <c r="O111">
        <v>5.14</v>
      </c>
      <c r="P111">
        <v>-0.4</v>
      </c>
      <c r="Q111">
        <v>0.3</v>
      </c>
      <c r="R111">
        <v>1.2</v>
      </c>
      <c r="S111" s="2">
        <f t="shared" si="1"/>
        <v>5.111440677966101</v>
      </c>
    </row>
    <row r="112" spans="1:19" x14ac:dyDescent="0.2">
      <c r="A112" t="s">
        <v>672</v>
      </c>
      <c r="B112" t="s">
        <v>1216</v>
      </c>
      <c r="C112">
        <v>32</v>
      </c>
      <c r="D112">
        <v>32</v>
      </c>
      <c r="E112">
        <v>167</v>
      </c>
      <c r="F112">
        <v>740</v>
      </c>
      <c r="G112">
        <v>34</v>
      </c>
      <c r="H112">
        <v>107</v>
      </c>
      <c r="I112">
        <v>63</v>
      </c>
      <c r="J112">
        <v>0</v>
      </c>
      <c r="K112">
        <v>141</v>
      </c>
      <c r="L112">
        <v>5</v>
      </c>
      <c r="M112">
        <v>5.66</v>
      </c>
      <c r="N112">
        <v>0.95</v>
      </c>
      <c r="O112">
        <v>5.14</v>
      </c>
      <c r="P112">
        <v>0.4</v>
      </c>
      <c r="Q112">
        <v>-0.2</v>
      </c>
      <c r="R112">
        <v>-0.1</v>
      </c>
      <c r="S112" s="2">
        <f t="shared" si="1"/>
        <v>5.1046407185628739</v>
      </c>
    </row>
    <row r="113" spans="1:19" x14ac:dyDescent="0.2">
      <c r="A113" t="s">
        <v>681</v>
      </c>
      <c r="B113" t="s">
        <v>1056</v>
      </c>
      <c r="C113">
        <v>6</v>
      </c>
      <c r="D113">
        <v>0</v>
      </c>
      <c r="E113">
        <v>20.2</v>
      </c>
      <c r="F113">
        <v>87</v>
      </c>
      <c r="G113">
        <v>3</v>
      </c>
      <c r="H113">
        <v>9</v>
      </c>
      <c r="I113">
        <v>9</v>
      </c>
      <c r="J113">
        <v>0</v>
      </c>
      <c r="K113">
        <v>12</v>
      </c>
      <c r="L113">
        <v>1</v>
      </c>
      <c r="M113">
        <v>3.92</v>
      </c>
      <c r="N113">
        <v>0.48</v>
      </c>
      <c r="O113">
        <v>5.13</v>
      </c>
      <c r="P113">
        <v>-0.2</v>
      </c>
      <c r="Q113">
        <v>0.2</v>
      </c>
      <c r="R113">
        <v>0.1</v>
      </c>
      <c r="S113" s="2">
        <f t="shared" si="1"/>
        <v>5.1527227722772277</v>
      </c>
    </row>
    <row r="114" spans="1:19" x14ac:dyDescent="0.2">
      <c r="A114" t="s">
        <v>681</v>
      </c>
      <c r="B114" t="s">
        <v>1131</v>
      </c>
      <c r="C114">
        <v>26</v>
      </c>
      <c r="D114">
        <v>4</v>
      </c>
      <c r="E114">
        <v>28.1</v>
      </c>
      <c r="F114">
        <v>125</v>
      </c>
      <c r="G114">
        <v>6</v>
      </c>
      <c r="H114">
        <v>17</v>
      </c>
      <c r="I114">
        <v>7</v>
      </c>
      <c r="J114">
        <v>0</v>
      </c>
      <c r="K114">
        <v>19</v>
      </c>
      <c r="L114">
        <v>0</v>
      </c>
      <c r="M114">
        <v>5.4</v>
      </c>
      <c r="N114">
        <v>0.9</v>
      </c>
      <c r="O114">
        <v>5.1100000000000003</v>
      </c>
      <c r="P114">
        <v>-0.1</v>
      </c>
      <c r="Q114">
        <v>-0.1</v>
      </c>
      <c r="R114">
        <v>0.4</v>
      </c>
      <c r="S114" s="2">
        <f t="shared" si="1"/>
        <v>5.0958185053380785</v>
      </c>
    </row>
    <row r="115" spans="1:19" x14ac:dyDescent="0.2">
      <c r="A115" t="s">
        <v>681</v>
      </c>
      <c r="B115" t="s">
        <v>688</v>
      </c>
      <c r="C115">
        <v>30</v>
      </c>
      <c r="D115">
        <v>30</v>
      </c>
      <c r="E115">
        <v>170.1</v>
      </c>
      <c r="F115">
        <v>749</v>
      </c>
      <c r="G115">
        <v>31</v>
      </c>
      <c r="H115">
        <v>98</v>
      </c>
      <c r="I115">
        <v>68</v>
      </c>
      <c r="J115">
        <v>3</v>
      </c>
      <c r="K115">
        <v>122</v>
      </c>
      <c r="L115">
        <v>4</v>
      </c>
      <c r="M115">
        <v>5.0199999999999996</v>
      </c>
      <c r="N115">
        <v>1.0900000000000001</v>
      </c>
      <c r="O115">
        <v>5.0999999999999996</v>
      </c>
      <c r="P115">
        <v>0.5</v>
      </c>
      <c r="Q115">
        <v>0.8</v>
      </c>
      <c r="R115">
        <v>0.5</v>
      </c>
      <c r="S115" s="2">
        <f t="shared" si="1"/>
        <v>5.1295855379188708</v>
      </c>
    </row>
    <row r="116" spans="1:19" x14ac:dyDescent="0.2">
      <c r="A116" t="s">
        <v>672</v>
      </c>
      <c r="B116" t="s">
        <v>957</v>
      </c>
      <c r="C116">
        <v>35</v>
      </c>
      <c r="D116">
        <v>22</v>
      </c>
      <c r="E116">
        <v>111</v>
      </c>
      <c r="F116">
        <v>499</v>
      </c>
      <c r="G116">
        <v>23</v>
      </c>
      <c r="H116">
        <v>71</v>
      </c>
      <c r="I116">
        <v>32</v>
      </c>
      <c r="J116">
        <v>0</v>
      </c>
      <c r="K116">
        <v>95</v>
      </c>
      <c r="L116">
        <v>11</v>
      </c>
      <c r="M116">
        <v>5.68</v>
      </c>
      <c r="N116">
        <v>0.94</v>
      </c>
      <c r="O116">
        <v>5.0999999999999996</v>
      </c>
      <c r="P116">
        <v>0.1</v>
      </c>
      <c r="Q116">
        <v>-0.4</v>
      </c>
      <c r="R116">
        <v>0.2</v>
      </c>
      <c r="S116" s="2">
        <f t="shared" si="1"/>
        <v>5.0691441441441434</v>
      </c>
    </row>
    <row r="117" spans="1:19" x14ac:dyDescent="0.2">
      <c r="A117" t="s">
        <v>681</v>
      </c>
      <c r="B117" t="s">
        <v>884</v>
      </c>
      <c r="C117">
        <v>57</v>
      </c>
      <c r="D117">
        <v>1</v>
      </c>
      <c r="E117">
        <v>60.2</v>
      </c>
      <c r="F117">
        <v>245</v>
      </c>
      <c r="G117">
        <v>13</v>
      </c>
      <c r="H117">
        <v>25</v>
      </c>
      <c r="I117">
        <v>20</v>
      </c>
      <c r="J117">
        <v>1</v>
      </c>
      <c r="K117">
        <v>51</v>
      </c>
      <c r="L117">
        <v>2</v>
      </c>
      <c r="M117">
        <v>3.71</v>
      </c>
      <c r="N117">
        <v>1.46</v>
      </c>
      <c r="O117">
        <v>5.0999999999999996</v>
      </c>
      <c r="P117">
        <v>-0.5</v>
      </c>
      <c r="Q117">
        <v>0.9</v>
      </c>
      <c r="R117">
        <v>-0.1</v>
      </c>
      <c r="S117" s="2">
        <f t="shared" si="1"/>
        <v>5.1343023255813947</v>
      </c>
    </row>
    <row r="118" spans="1:19" x14ac:dyDescent="0.2">
      <c r="A118" t="s">
        <v>681</v>
      </c>
      <c r="B118" t="s">
        <v>1087</v>
      </c>
      <c r="C118">
        <v>11</v>
      </c>
      <c r="D118">
        <v>6</v>
      </c>
      <c r="E118">
        <v>14</v>
      </c>
      <c r="F118">
        <v>55</v>
      </c>
      <c r="G118">
        <v>3</v>
      </c>
      <c r="H118">
        <v>7</v>
      </c>
      <c r="I118">
        <v>2</v>
      </c>
      <c r="J118">
        <v>0</v>
      </c>
      <c r="K118">
        <v>9</v>
      </c>
      <c r="L118">
        <v>1</v>
      </c>
      <c r="M118">
        <v>3.86</v>
      </c>
      <c r="N118">
        <v>1.1100000000000001</v>
      </c>
      <c r="O118">
        <v>5.0999999999999996</v>
      </c>
      <c r="P118">
        <v>0</v>
      </c>
      <c r="Q118">
        <v>0.1</v>
      </c>
      <c r="R118">
        <v>-0.2</v>
      </c>
      <c r="S118" s="2">
        <f t="shared" si="1"/>
        <v>5.0678571428571431</v>
      </c>
    </row>
    <row r="119" spans="1:19" x14ac:dyDescent="0.2">
      <c r="A119" t="s">
        <v>681</v>
      </c>
      <c r="B119" t="s">
        <v>785</v>
      </c>
      <c r="C119">
        <v>34</v>
      </c>
      <c r="D119">
        <v>7</v>
      </c>
      <c r="E119">
        <v>152.19999999999999</v>
      </c>
      <c r="F119">
        <v>651</v>
      </c>
      <c r="G119">
        <v>27</v>
      </c>
      <c r="H119">
        <v>78</v>
      </c>
      <c r="I119">
        <v>61</v>
      </c>
      <c r="J119">
        <v>0</v>
      </c>
      <c r="K119">
        <v>108</v>
      </c>
      <c r="L119">
        <v>3</v>
      </c>
      <c r="M119">
        <v>4.54</v>
      </c>
      <c r="N119">
        <v>1.07</v>
      </c>
      <c r="O119">
        <v>5.0999999999999996</v>
      </c>
      <c r="P119">
        <v>-0.4</v>
      </c>
      <c r="Q119">
        <v>0.9</v>
      </c>
      <c r="R119">
        <v>-1.7</v>
      </c>
      <c r="S119" s="2">
        <f t="shared" si="1"/>
        <v>5.0734888304862018</v>
      </c>
    </row>
    <row r="120" spans="1:19" x14ac:dyDescent="0.2">
      <c r="A120" t="s">
        <v>681</v>
      </c>
      <c r="B120" t="s">
        <v>1068</v>
      </c>
      <c r="C120">
        <v>26</v>
      </c>
      <c r="D120">
        <v>0</v>
      </c>
      <c r="E120">
        <v>38.1</v>
      </c>
      <c r="F120">
        <v>165</v>
      </c>
      <c r="G120">
        <v>9</v>
      </c>
      <c r="H120">
        <v>21</v>
      </c>
      <c r="I120">
        <v>9</v>
      </c>
      <c r="J120">
        <v>1</v>
      </c>
      <c r="K120">
        <v>31</v>
      </c>
      <c r="L120">
        <v>1</v>
      </c>
      <c r="M120">
        <v>4.46</v>
      </c>
      <c r="N120">
        <v>1.02</v>
      </c>
      <c r="O120">
        <v>5.09</v>
      </c>
      <c r="P120">
        <v>-0.3</v>
      </c>
      <c r="Q120">
        <v>-0.1</v>
      </c>
      <c r="R120">
        <v>0.4</v>
      </c>
      <c r="S120" s="2">
        <f t="shared" si="1"/>
        <v>5.1559711286089236</v>
      </c>
    </row>
    <row r="121" spans="1:19" x14ac:dyDescent="0.2">
      <c r="A121" t="s">
        <v>672</v>
      </c>
      <c r="B121" t="s">
        <v>1166</v>
      </c>
      <c r="C121">
        <v>26</v>
      </c>
      <c r="D121">
        <v>5</v>
      </c>
      <c r="E121">
        <v>56</v>
      </c>
      <c r="F121">
        <v>253</v>
      </c>
      <c r="G121">
        <v>13</v>
      </c>
      <c r="H121">
        <v>40</v>
      </c>
      <c r="I121">
        <v>24</v>
      </c>
      <c r="J121">
        <v>2</v>
      </c>
      <c r="K121">
        <v>61</v>
      </c>
      <c r="L121">
        <v>2</v>
      </c>
      <c r="M121">
        <v>5.3</v>
      </c>
      <c r="N121">
        <v>0.73</v>
      </c>
      <c r="O121">
        <v>5.08</v>
      </c>
      <c r="P121">
        <v>-0.2</v>
      </c>
      <c r="Q121">
        <v>-0.8</v>
      </c>
      <c r="R121">
        <v>0.3</v>
      </c>
      <c r="S121" s="2">
        <f t="shared" si="1"/>
        <v>5.1571428571428566</v>
      </c>
    </row>
    <row r="122" spans="1:19" x14ac:dyDescent="0.2">
      <c r="A122" t="s">
        <v>681</v>
      </c>
      <c r="B122" t="s">
        <v>809</v>
      </c>
      <c r="C122">
        <v>18</v>
      </c>
      <c r="D122">
        <v>9</v>
      </c>
      <c r="E122">
        <v>65</v>
      </c>
      <c r="F122">
        <v>288</v>
      </c>
      <c r="G122">
        <v>9</v>
      </c>
      <c r="H122">
        <v>47</v>
      </c>
      <c r="I122">
        <v>33</v>
      </c>
      <c r="J122">
        <v>1</v>
      </c>
      <c r="K122">
        <v>39</v>
      </c>
      <c r="L122">
        <v>1</v>
      </c>
      <c r="M122">
        <v>5.54</v>
      </c>
      <c r="N122">
        <v>1.1200000000000001</v>
      </c>
      <c r="O122">
        <v>5.08</v>
      </c>
      <c r="P122">
        <v>0</v>
      </c>
      <c r="Q122">
        <v>-0.8</v>
      </c>
      <c r="R122">
        <v>0.5</v>
      </c>
      <c r="S122" s="2">
        <f t="shared" si="1"/>
        <v>5.0942307692307693</v>
      </c>
    </row>
    <row r="123" spans="1:19" x14ac:dyDescent="0.2">
      <c r="A123" t="s">
        <v>681</v>
      </c>
      <c r="B123" t="s">
        <v>1029</v>
      </c>
      <c r="C123">
        <v>28</v>
      </c>
      <c r="D123">
        <v>20</v>
      </c>
      <c r="E123">
        <v>130.19999999999999</v>
      </c>
      <c r="F123">
        <v>557</v>
      </c>
      <c r="G123">
        <v>21</v>
      </c>
      <c r="H123">
        <v>73</v>
      </c>
      <c r="I123">
        <v>63</v>
      </c>
      <c r="J123">
        <v>0</v>
      </c>
      <c r="K123">
        <v>97</v>
      </c>
      <c r="L123">
        <v>3</v>
      </c>
      <c r="M123">
        <v>5.03</v>
      </c>
      <c r="N123">
        <v>0.97</v>
      </c>
      <c r="O123">
        <v>5.08</v>
      </c>
      <c r="P123">
        <v>0.3</v>
      </c>
      <c r="Q123">
        <v>0.7</v>
      </c>
      <c r="R123">
        <v>1.1000000000000001</v>
      </c>
      <c r="S123" s="2">
        <f t="shared" si="1"/>
        <v>5.0524961597542237</v>
      </c>
    </row>
    <row r="124" spans="1:19" x14ac:dyDescent="0.2">
      <c r="A124" t="s">
        <v>681</v>
      </c>
      <c r="B124" t="s">
        <v>719</v>
      </c>
      <c r="C124">
        <v>8</v>
      </c>
      <c r="D124">
        <v>0</v>
      </c>
      <c r="E124">
        <v>11.1</v>
      </c>
      <c r="F124">
        <v>48</v>
      </c>
      <c r="G124">
        <v>3</v>
      </c>
      <c r="H124">
        <v>4</v>
      </c>
      <c r="I124">
        <v>5</v>
      </c>
      <c r="J124">
        <v>0</v>
      </c>
      <c r="K124">
        <v>15</v>
      </c>
      <c r="L124">
        <v>0</v>
      </c>
      <c r="M124">
        <v>3.18</v>
      </c>
      <c r="N124">
        <v>0.71</v>
      </c>
      <c r="O124">
        <v>5.07</v>
      </c>
      <c r="P124">
        <v>-0.1</v>
      </c>
      <c r="Q124">
        <v>0.2</v>
      </c>
      <c r="R124">
        <v>0</v>
      </c>
      <c r="S124" s="2">
        <f t="shared" si="1"/>
        <v>5.0871621621621621</v>
      </c>
    </row>
    <row r="125" spans="1:19" x14ac:dyDescent="0.2">
      <c r="A125" t="s">
        <v>681</v>
      </c>
      <c r="B125" t="s">
        <v>695</v>
      </c>
      <c r="C125">
        <v>31</v>
      </c>
      <c r="D125">
        <v>0</v>
      </c>
      <c r="E125">
        <v>43</v>
      </c>
      <c r="F125">
        <v>192</v>
      </c>
      <c r="G125">
        <v>8</v>
      </c>
      <c r="H125">
        <v>26</v>
      </c>
      <c r="I125">
        <v>22</v>
      </c>
      <c r="J125">
        <v>1</v>
      </c>
      <c r="K125">
        <v>38</v>
      </c>
      <c r="L125">
        <v>0</v>
      </c>
      <c r="M125">
        <v>5.23</v>
      </c>
      <c r="N125">
        <v>0.5</v>
      </c>
      <c r="O125">
        <v>5.07</v>
      </c>
      <c r="P125">
        <v>-0.3</v>
      </c>
      <c r="Q125">
        <v>-0.4</v>
      </c>
      <c r="R125">
        <v>-0.7</v>
      </c>
      <c r="S125" s="2">
        <f t="shared" si="1"/>
        <v>5.1110465116279062</v>
      </c>
    </row>
    <row r="126" spans="1:19" x14ac:dyDescent="0.2">
      <c r="A126" t="s">
        <v>672</v>
      </c>
      <c r="B126" t="s">
        <v>980</v>
      </c>
      <c r="C126">
        <v>33</v>
      </c>
      <c r="D126">
        <v>33</v>
      </c>
      <c r="E126">
        <v>159.1</v>
      </c>
      <c r="F126">
        <v>703</v>
      </c>
      <c r="G126">
        <v>33</v>
      </c>
      <c r="H126">
        <v>103</v>
      </c>
      <c r="I126">
        <v>54</v>
      </c>
      <c r="J126">
        <v>0</v>
      </c>
      <c r="K126">
        <v>136</v>
      </c>
      <c r="L126">
        <v>6</v>
      </c>
      <c r="M126">
        <v>5.59</v>
      </c>
      <c r="N126">
        <v>0.95</v>
      </c>
      <c r="O126">
        <v>5.07</v>
      </c>
      <c r="P126">
        <v>0.5</v>
      </c>
      <c r="Q126">
        <v>-0.3</v>
      </c>
      <c r="R126">
        <v>-2.4</v>
      </c>
      <c r="S126" s="2">
        <f t="shared" si="1"/>
        <v>5.0431646763042117</v>
      </c>
    </row>
    <row r="127" spans="1:19" x14ac:dyDescent="0.2">
      <c r="A127" t="s">
        <v>681</v>
      </c>
      <c r="B127" t="s">
        <v>690</v>
      </c>
      <c r="C127">
        <v>11</v>
      </c>
      <c r="D127">
        <v>0</v>
      </c>
      <c r="E127">
        <v>20.100000000000001</v>
      </c>
      <c r="F127">
        <v>90</v>
      </c>
      <c r="G127">
        <v>5</v>
      </c>
      <c r="H127">
        <v>11</v>
      </c>
      <c r="I127">
        <v>6</v>
      </c>
      <c r="J127">
        <v>0</v>
      </c>
      <c r="K127">
        <v>20</v>
      </c>
      <c r="L127">
        <v>0</v>
      </c>
      <c r="M127">
        <v>4.43</v>
      </c>
      <c r="N127">
        <v>0.39</v>
      </c>
      <c r="O127">
        <v>5.07</v>
      </c>
      <c r="P127">
        <v>-0.1</v>
      </c>
      <c r="Q127">
        <v>0</v>
      </c>
      <c r="R127">
        <v>0.3</v>
      </c>
      <c r="S127" s="2">
        <f t="shared" si="1"/>
        <v>5.0643034825870643</v>
      </c>
    </row>
    <row r="128" spans="1:19" x14ac:dyDescent="0.2">
      <c r="A128" t="s">
        <v>672</v>
      </c>
      <c r="B128" t="s">
        <v>920</v>
      </c>
      <c r="C128">
        <v>30</v>
      </c>
      <c r="D128">
        <v>30</v>
      </c>
      <c r="E128">
        <v>149.19999999999999</v>
      </c>
      <c r="F128">
        <v>663</v>
      </c>
      <c r="G128">
        <v>34</v>
      </c>
      <c r="H128">
        <v>90</v>
      </c>
      <c r="I128">
        <v>52</v>
      </c>
      <c r="J128">
        <v>0</v>
      </c>
      <c r="K128">
        <v>150</v>
      </c>
      <c r="L128">
        <v>6</v>
      </c>
      <c r="M128">
        <v>5.1100000000000003</v>
      </c>
      <c r="N128">
        <v>0.94</v>
      </c>
      <c r="O128">
        <v>5.07</v>
      </c>
      <c r="P128">
        <v>0.5</v>
      </c>
      <c r="Q128">
        <v>0.3</v>
      </c>
      <c r="R128">
        <v>2</v>
      </c>
      <c r="S128" s="2">
        <f t="shared" si="1"/>
        <v>5.0429624664879356</v>
      </c>
    </row>
    <row r="129" spans="1:19" x14ac:dyDescent="0.2">
      <c r="A129" t="s">
        <v>672</v>
      </c>
      <c r="B129" t="s">
        <v>1107</v>
      </c>
      <c r="C129">
        <v>32</v>
      </c>
      <c r="D129">
        <v>32</v>
      </c>
      <c r="E129">
        <v>185.2</v>
      </c>
      <c r="F129">
        <v>794</v>
      </c>
      <c r="G129">
        <v>33</v>
      </c>
      <c r="H129">
        <v>99</v>
      </c>
      <c r="I129">
        <v>74</v>
      </c>
      <c r="J129">
        <v>0</v>
      </c>
      <c r="K129">
        <v>134</v>
      </c>
      <c r="L129">
        <v>3</v>
      </c>
      <c r="M129">
        <v>4.7</v>
      </c>
      <c r="N129">
        <v>1.04</v>
      </c>
      <c r="O129">
        <v>5.07</v>
      </c>
      <c r="P129">
        <v>0.6</v>
      </c>
      <c r="Q129">
        <v>1.7</v>
      </c>
      <c r="R129">
        <v>0</v>
      </c>
      <c r="S129" s="2">
        <f t="shared" si="1"/>
        <v>5.0416306695464357</v>
      </c>
    </row>
    <row r="130" spans="1:19" x14ac:dyDescent="0.2">
      <c r="A130" t="s">
        <v>681</v>
      </c>
      <c r="B130" t="s">
        <v>959</v>
      </c>
      <c r="C130">
        <v>10</v>
      </c>
      <c r="D130">
        <v>0</v>
      </c>
      <c r="E130">
        <v>25.2</v>
      </c>
      <c r="F130">
        <v>122</v>
      </c>
      <c r="G130">
        <v>4</v>
      </c>
      <c r="H130">
        <v>23</v>
      </c>
      <c r="I130">
        <v>11</v>
      </c>
      <c r="J130">
        <v>0</v>
      </c>
      <c r="K130">
        <v>17</v>
      </c>
      <c r="L130">
        <v>1</v>
      </c>
      <c r="M130">
        <v>5.96</v>
      </c>
      <c r="N130">
        <v>0.77</v>
      </c>
      <c r="O130">
        <v>5.0599999999999996</v>
      </c>
      <c r="P130">
        <v>-0.2</v>
      </c>
      <c r="Q130">
        <v>-0.9</v>
      </c>
      <c r="R130">
        <v>-0.1</v>
      </c>
      <c r="S130" s="2">
        <f t="shared" si="1"/>
        <v>5.0678571428571431</v>
      </c>
    </row>
    <row r="131" spans="1:19" x14ac:dyDescent="0.2">
      <c r="A131" t="s">
        <v>681</v>
      </c>
      <c r="B131" t="s">
        <v>1091</v>
      </c>
      <c r="C131">
        <v>10</v>
      </c>
      <c r="D131">
        <v>2</v>
      </c>
      <c r="E131">
        <v>16.2</v>
      </c>
      <c r="F131">
        <v>76</v>
      </c>
      <c r="G131">
        <v>3</v>
      </c>
      <c r="H131">
        <v>11</v>
      </c>
      <c r="I131">
        <v>6</v>
      </c>
      <c r="J131">
        <v>0</v>
      </c>
      <c r="K131">
        <v>14</v>
      </c>
      <c r="L131">
        <v>2</v>
      </c>
      <c r="M131">
        <v>5.94</v>
      </c>
      <c r="N131">
        <v>0.76</v>
      </c>
      <c r="O131">
        <v>5.0599999999999996</v>
      </c>
      <c r="P131">
        <v>0</v>
      </c>
      <c r="Q131">
        <v>-0.2</v>
      </c>
      <c r="R131">
        <v>0</v>
      </c>
      <c r="S131" s="2">
        <f t="shared" ref="S131:S194" si="2">(13*G131+3*(L131+I131)-2*K131)/E131+2.925</f>
        <v>5.0854938271604944</v>
      </c>
    </row>
    <row r="132" spans="1:19" x14ac:dyDescent="0.2">
      <c r="A132" t="s">
        <v>681</v>
      </c>
      <c r="B132" t="s">
        <v>874</v>
      </c>
      <c r="C132">
        <v>6</v>
      </c>
      <c r="D132">
        <v>0</v>
      </c>
      <c r="E132">
        <v>11</v>
      </c>
      <c r="F132">
        <v>52</v>
      </c>
      <c r="G132">
        <v>2</v>
      </c>
      <c r="H132">
        <v>9</v>
      </c>
      <c r="I132">
        <v>4</v>
      </c>
      <c r="J132">
        <v>0</v>
      </c>
      <c r="K132">
        <v>9</v>
      </c>
      <c r="L132">
        <v>1</v>
      </c>
      <c r="M132">
        <v>6.55</v>
      </c>
      <c r="N132">
        <v>0.51</v>
      </c>
      <c r="O132">
        <v>5.05</v>
      </c>
      <c r="P132">
        <v>-0.1</v>
      </c>
      <c r="Q132">
        <v>-0.3</v>
      </c>
      <c r="R132">
        <v>0</v>
      </c>
      <c r="S132" s="2">
        <f t="shared" si="2"/>
        <v>5.0159090909090907</v>
      </c>
    </row>
    <row r="133" spans="1:19" x14ac:dyDescent="0.2">
      <c r="A133" t="s">
        <v>672</v>
      </c>
      <c r="B133" t="s">
        <v>1062</v>
      </c>
      <c r="C133">
        <v>33</v>
      </c>
      <c r="D133">
        <v>33</v>
      </c>
      <c r="E133">
        <v>180</v>
      </c>
      <c r="F133">
        <v>776</v>
      </c>
      <c r="G133">
        <v>34</v>
      </c>
      <c r="H133">
        <v>92</v>
      </c>
      <c r="I133">
        <v>67</v>
      </c>
      <c r="J133">
        <v>1</v>
      </c>
      <c r="K133">
        <v>140</v>
      </c>
      <c r="L133">
        <v>5</v>
      </c>
      <c r="M133">
        <v>4.55</v>
      </c>
      <c r="N133">
        <v>1.01</v>
      </c>
      <c r="O133">
        <v>5.04</v>
      </c>
      <c r="P133">
        <v>0.7</v>
      </c>
      <c r="Q133">
        <v>2</v>
      </c>
      <c r="R133">
        <v>2.5</v>
      </c>
      <c r="S133" s="2">
        <f t="shared" si="2"/>
        <v>5.0250000000000004</v>
      </c>
    </row>
    <row r="134" spans="1:19" x14ac:dyDescent="0.2">
      <c r="A134" t="s">
        <v>681</v>
      </c>
      <c r="B134" t="s">
        <v>1058</v>
      </c>
      <c r="C134">
        <v>11</v>
      </c>
      <c r="D134">
        <v>1</v>
      </c>
      <c r="E134">
        <v>26</v>
      </c>
      <c r="F134">
        <v>113</v>
      </c>
      <c r="G134">
        <v>3</v>
      </c>
      <c r="H134">
        <v>16</v>
      </c>
      <c r="I134">
        <v>15</v>
      </c>
      <c r="J134">
        <v>0</v>
      </c>
      <c r="K134">
        <v>15</v>
      </c>
      <c r="L134">
        <v>0</v>
      </c>
      <c r="M134">
        <v>5.54</v>
      </c>
      <c r="N134">
        <v>0.76</v>
      </c>
      <c r="O134">
        <v>5.03</v>
      </c>
      <c r="P134">
        <v>-0.1</v>
      </c>
      <c r="Q134">
        <v>-0.2</v>
      </c>
      <c r="R134">
        <v>-0.5</v>
      </c>
      <c r="S134" s="2">
        <f t="shared" si="2"/>
        <v>5.0019230769230774</v>
      </c>
    </row>
    <row r="135" spans="1:19" x14ac:dyDescent="0.2">
      <c r="A135" t="s">
        <v>672</v>
      </c>
      <c r="B135" t="s">
        <v>982</v>
      </c>
      <c r="C135">
        <v>32</v>
      </c>
      <c r="D135">
        <v>32</v>
      </c>
      <c r="E135">
        <v>174</v>
      </c>
      <c r="F135">
        <v>774</v>
      </c>
      <c r="G135">
        <v>30</v>
      </c>
      <c r="H135">
        <v>115</v>
      </c>
      <c r="I135">
        <v>73</v>
      </c>
      <c r="J135">
        <v>1</v>
      </c>
      <c r="K135">
        <v>139</v>
      </c>
      <c r="L135">
        <v>10</v>
      </c>
      <c r="M135">
        <v>5.43</v>
      </c>
      <c r="N135">
        <v>1.02</v>
      </c>
      <c r="O135">
        <v>5.01</v>
      </c>
      <c r="P135">
        <v>0.7</v>
      </c>
      <c r="Q135">
        <v>-0.6</v>
      </c>
      <c r="R135">
        <v>-1.1000000000000001</v>
      </c>
      <c r="S135" s="2">
        <f t="shared" si="2"/>
        <v>4.9997126436781603</v>
      </c>
    </row>
    <row r="136" spans="1:19" x14ac:dyDescent="0.2">
      <c r="A136" t="s">
        <v>681</v>
      </c>
      <c r="B136" t="s">
        <v>1152</v>
      </c>
      <c r="C136">
        <v>38</v>
      </c>
      <c r="D136">
        <v>3</v>
      </c>
      <c r="E136">
        <v>81.2</v>
      </c>
      <c r="F136">
        <v>354</v>
      </c>
      <c r="G136">
        <v>14</v>
      </c>
      <c r="H136">
        <v>50</v>
      </c>
      <c r="I136">
        <v>24</v>
      </c>
      <c r="J136">
        <v>0</v>
      </c>
      <c r="K136">
        <v>49</v>
      </c>
      <c r="L136">
        <v>4</v>
      </c>
      <c r="M136">
        <v>5.07</v>
      </c>
      <c r="N136">
        <v>0.89</v>
      </c>
      <c r="O136">
        <v>5.01</v>
      </c>
      <c r="P136">
        <v>-0.3</v>
      </c>
      <c r="Q136">
        <v>-0.6</v>
      </c>
      <c r="R136">
        <v>0.8</v>
      </c>
      <c r="S136" s="2">
        <f t="shared" si="2"/>
        <v>4.9939655172413797</v>
      </c>
    </row>
    <row r="137" spans="1:19" x14ac:dyDescent="0.2">
      <c r="A137" t="s">
        <v>674</v>
      </c>
      <c r="B137" t="s">
        <v>1073</v>
      </c>
      <c r="C137">
        <v>54</v>
      </c>
      <c r="D137">
        <v>0</v>
      </c>
      <c r="E137">
        <v>59</v>
      </c>
      <c r="F137">
        <v>267</v>
      </c>
      <c r="G137">
        <v>11</v>
      </c>
      <c r="H137">
        <v>30</v>
      </c>
      <c r="I137">
        <v>30</v>
      </c>
      <c r="J137">
        <v>3</v>
      </c>
      <c r="K137">
        <v>53</v>
      </c>
      <c r="L137">
        <v>1</v>
      </c>
      <c r="M137">
        <v>4.58</v>
      </c>
      <c r="N137">
        <v>2.48</v>
      </c>
      <c r="O137">
        <v>5.01</v>
      </c>
      <c r="P137">
        <v>-0.6</v>
      </c>
      <c r="Q137">
        <v>0.1</v>
      </c>
      <c r="R137">
        <v>0</v>
      </c>
      <c r="S137" s="2">
        <f t="shared" si="2"/>
        <v>5.1283898305084747</v>
      </c>
    </row>
    <row r="138" spans="1:19" x14ac:dyDescent="0.2">
      <c r="A138" t="s">
        <v>681</v>
      </c>
      <c r="B138" t="s">
        <v>771</v>
      </c>
      <c r="C138">
        <v>18</v>
      </c>
      <c r="D138">
        <v>1</v>
      </c>
      <c r="E138">
        <v>40</v>
      </c>
      <c r="F138">
        <v>171</v>
      </c>
      <c r="G138">
        <v>7</v>
      </c>
      <c r="H138">
        <v>21</v>
      </c>
      <c r="I138">
        <v>14</v>
      </c>
      <c r="J138">
        <v>0</v>
      </c>
      <c r="K138">
        <v>30</v>
      </c>
      <c r="L138">
        <v>3</v>
      </c>
      <c r="M138">
        <v>4.5</v>
      </c>
      <c r="N138">
        <v>0.69</v>
      </c>
      <c r="O138">
        <v>5.01</v>
      </c>
      <c r="P138">
        <v>-0.2</v>
      </c>
      <c r="Q138">
        <v>0.1</v>
      </c>
      <c r="R138">
        <v>-1.1000000000000001</v>
      </c>
      <c r="S138" s="2">
        <f t="shared" si="2"/>
        <v>4.9749999999999996</v>
      </c>
    </row>
    <row r="139" spans="1:19" x14ac:dyDescent="0.2">
      <c r="A139" t="s">
        <v>681</v>
      </c>
      <c r="B139" t="s">
        <v>1191</v>
      </c>
      <c r="C139">
        <v>30</v>
      </c>
      <c r="D139">
        <v>4</v>
      </c>
      <c r="E139">
        <v>53.2</v>
      </c>
      <c r="F139">
        <v>246</v>
      </c>
      <c r="G139">
        <v>9</v>
      </c>
      <c r="H139">
        <v>24</v>
      </c>
      <c r="I139">
        <v>31</v>
      </c>
      <c r="J139">
        <v>0</v>
      </c>
      <c r="K139">
        <v>53</v>
      </c>
      <c r="L139">
        <v>2</v>
      </c>
      <c r="M139">
        <v>4.0199999999999996</v>
      </c>
      <c r="N139">
        <v>0.56999999999999995</v>
      </c>
      <c r="O139">
        <v>5.01</v>
      </c>
      <c r="P139">
        <v>-0.2</v>
      </c>
      <c r="Q139">
        <v>0.6</v>
      </c>
      <c r="R139">
        <v>-0.5</v>
      </c>
      <c r="S139" s="2">
        <f t="shared" si="2"/>
        <v>4.9926691729323309</v>
      </c>
    </row>
    <row r="140" spans="1:19" x14ac:dyDescent="0.2">
      <c r="A140" t="s">
        <v>681</v>
      </c>
      <c r="B140" t="s">
        <v>856</v>
      </c>
      <c r="C140">
        <v>47</v>
      </c>
      <c r="D140">
        <v>0</v>
      </c>
      <c r="E140">
        <v>54.2</v>
      </c>
      <c r="F140">
        <v>239</v>
      </c>
      <c r="G140">
        <v>12</v>
      </c>
      <c r="H140">
        <v>33</v>
      </c>
      <c r="I140">
        <v>21</v>
      </c>
      <c r="J140">
        <v>4</v>
      </c>
      <c r="K140">
        <v>52</v>
      </c>
      <c r="L140">
        <v>3</v>
      </c>
      <c r="M140">
        <v>5.43</v>
      </c>
      <c r="N140">
        <v>1.4</v>
      </c>
      <c r="O140">
        <v>5</v>
      </c>
      <c r="P140">
        <v>-0.4</v>
      </c>
      <c r="Q140">
        <v>-0.5</v>
      </c>
      <c r="R140">
        <v>-1</v>
      </c>
      <c r="S140" s="2">
        <f t="shared" si="2"/>
        <v>5.2128228782287822</v>
      </c>
    </row>
    <row r="141" spans="1:19" x14ac:dyDescent="0.2">
      <c r="A141" t="s">
        <v>674</v>
      </c>
      <c r="B141" t="s">
        <v>788</v>
      </c>
      <c r="C141">
        <v>27</v>
      </c>
      <c r="D141">
        <v>0</v>
      </c>
      <c r="E141">
        <v>36.200000000000003</v>
      </c>
      <c r="F141">
        <v>151</v>
      </c>
      <c r="G141">
        <v>9</v>
      </c>
      <c r="H141">
        <v>17</v>
      </c>
      <c r="I141">
        <v>7</v>
      </c>
      <c r="J141">
        <v>0</v>
      </c>
      <c r="K141">
        <v>33</v>
      </c>
      <c r="L141">
        <v>1</v>
      </c>
      <c r="M141">
        <v>4.17</v>
      </c>
      <c r="N141">
        <v>0.81</v>
      </c>
      <c r="O141">
        <v>5</v>
      </c>
      <c r="P141">
        <v>-0.2</v>
      </c>
      <c r="Q141">
        <v>0.2</v>
      </c>
      <c r="R141">
        <v>0.3</v>
      </c>
      <c r="S141" s="2">
        <f t="shared" si="2"/>
        <v>4.996823204419889</v>
      </c>
    </row>
    <row r="142" spans="1:19" x14ac:dyDescent="0.2">
      <c r="A142" t="s">
        <v>674</v>
      </c>
      <c r="B142" t="s">
        <v>805</v>
      </c>
      <c r="C142">
        <v>56</v>
      </c>
      <c r="D142">
        <v>11</v>
      </c>
      <c r="E142">
        <v>55.2</v>
      </c>
      <c r="F142">
        <v>243</v>
      </c>
      <c r="G142">
        <v>10</v>
      </c>
      <c r="H142">
        <v>35</v>
      </c>
      <c r="I142">
        <v>29</v>
      </c>
      <c r="J142">
        <v>1</v>
      </c>
      <c r="K142">
        <v>52</v>
      </c>
      <c r="L142">
        <v>1</v>
      </c>
      <c r="M142">
        <v>5.66</v>
      </c>
      <c r="N142">
        <v>1.61</v>
      </c>
      <c r="O142">
        <v>4.99</v>
      </c>
      <c r="P142">
        <v>-0.2</v>
      </c>
      <c r="Q142">
        <v>-0.5</v>
      </c>
      <c r="R142">
        <v>0.9</v>
      </c>
      <c r="S142" s="2">
        <f t="shared" si="2"/>
        <v>5.0264492753623191</v>
      </c>
    </row>
    <row r="143" spans="1:19" x14ac:dyDescent="0.2">
      <c r="A143" t="s">
        <v>681</v>
      </c>
      <c r="B143" t="s">
        <v>1154</v>
      </c>
      <c r="C143">
        <v>51</v>
      </c>
      <c r="D143">
        <v>3</v>
      </c>
      <c r="E143">
        <v>78</v>
      </c>
      <c r="F143">
        <v>354</v>
      </c>
      <c r="G143">
        <v>14</v>
      </c>
      <c r="H143">
        <v>53</v>
      </c>
      <c r="I143">
        <v>29</v>
      </c>
      <c r="J143">
        <v>8</v>
      </c>
      <c r="K143">
        <v>53</v>
      </c>
      <c r="L143">
        <v>6</v>
      </c>
      <c r="M143">
        <v>5.77</v>
      </c>
      <c r="N143">
        <v>1.3</v>
      </c>
      <c r="O143">
        <v>4.97</v>
      </c>
      <c r="P143">
        <v>-0.4</v>
      </c>
      <c r="Q143">
        <v>-1.3</v>
      </c>
      <c r="R143">
        <v>-0.7</v>
      </c>
      <c r="S143" s="2">
        <f t="shared" si="2"/>
        <v>5.2455128205128201</v>
      </c>
    </row>
    <row r="144" spans="1:19" x14ac:dyDescent="0.2">
      <c r="A144" t="s">
        <v>672</v>
      </c>
      <c r="B144" t="s">
        <v>1169</v>
      </c>
      <c r="C144">
        <v>10</v>
      </c>
      <c r="D144">
        <v>10</v>
      </c>
      <c r="E144">
        <v>44.1</v>
      </c>
      <c r="F144">
        <v>203</v>
      </c>
      <c r="G144">
        <v>6</v>
      </c>
      <c r="H144">
        <v>27</v>
      </c>
      <c r="I144">
        <v>20</v>
      </c>
      <c r="J144">
        <v>0</v>
      </c>
      <c r="K144">
        <v>29</v>
      </c>
      <c r="L144">
        <v>3</v>
      </c>
      <c r="M144">
        <v>5.48</v>
      </c>
      <c r="N144">
        <v>1.1000000000000001</v>
      </c>
      <c r="O144">
        <v>4.96</v>
      </c>
      <c r="P144">
        <v>0.2</v>
      </c>
      <c r="Q144">
        <v>0.1</v>
      </c>
      <c r="R144">
        <v>0.6</v>
      </c>
      <c r="S144" s="2">
        <f t="shared" si="2"/>
        <v>4.9431405895691611</v>
      </c>
    </row>
    <row r="145" spans="1:19" x14ac:dyDescent="0.2">
      <c r="A145" t="s">
        <v>672</v>
      </c>
      <c r="B145" t="s">
        <v>733</v>
      </c>
      <c r="C145">
        <v>13</v>
      </c>
      <c r="D145">
        <v>9</v>
      </c>
      <c r="E145">
        <v>58.1</v>
      </c>
      <c r="F145">
        <v>268</v>
      </c>
      <c r="G145">
        <v>10</v>
      </c>
      <c r="H145">
        <v>48</v>
      </c>
      <c r="I145">
        <v>22</v>
      </c>
      <c r="J145">
        <v>0</v>
      </c>
      <c r="K145">
        <v>41</v>
      </c>
      <c r="L145">
        <v>1</v>
      </c>
      <c r="M145">
        <v>7.1</v>
      </c>
      <c r="N145">
        <v>1.07</v>
      </c>
      <c r="O145">
        <v>4.96</v>
      </c>
      <c r="P145">
        <v>0.2</v>
      </c>
      <c r="Q145">
        <v>-1.1000000000000001</v>
      </c>
      <c r="R145">
        <v>1.2</v>
      </c>
      <c r="S145" s="2">
        <f t="shared" si="2"/>
        <v>4.9387693631669531</v>
      </c>
    </row>
    <row r="146" spans="1:19" x14ac:dyDescent="0.2">
      <c r="A146" t="s">
        <v>681</v>
      </c>
      <c r="B146" t="s">
        <v>1053</v>
      </c>
      <c r="C146">
        <v>11</v>
      </c>
      <c r="D146">
        <v>0</v>
      </c>
      <c r="E146">
        <v>26</v>
      </c>
      <c r="F146">
        <v>121</v>
      </c>
      <c r="G146">
        <v>7</v>
      </c>
      <c r="H146">
        <v>23</v>
      </c>
      <c r="I146">
        <v>4</v>
      </c>
      <c r="J146">
        <v>0</v>
      </c>
      <c r="K146">
        <v>27</v>
      </c>
      <c r="L146">
        <v>1</v>
      </c>
      <c r="M146">
        <v>7.96</v>
      </c>
      <c r="N146">
        <v>0.41</v>
      </c>
      <c r="O146">
        <v>4.96</v>
      </c>
      <c r="P146">
        <v>-0.1</v>
      </c>
      <c r="Q146">
        <v>-0.9</v>
      </c>
      <c r="R146">
        <v>-0.3</v>
      </c>
      <c r="S146" s="2">
        <f t="shared" si="2"/>
        <v>4.9249999999999998</v>
      </c>
    </row>
    <row r="147" spans="1:19" x14ac:dyDescent="0.2">
      <c r="A147" t="s">
        <v>672</v>
      </c>
      <c r="B147" t="s">
        <v>1204</v>
      </c>
      <c r="C147">
        <v>24</v>
      </c>
      <c r="D147">
        <v>24</v>
      </c>
      <c r="E147">
        <v>133.19999999999999</v>
      </c>
      <c r="F147">
        <v>550</v>
      </c>
      <c r="G147">
        <v>25</v>
      </c>
      <c r="H147">
        <v>64</v>
      </c>
      <c r="I147">
        <v>42</v>
      </c>
      <c r="J147">
        <v>0</v>
      </c>
      <c r="K147">
        <v>104</v>
      </c>
      <c r="L147">
        <v>8</v>
      </c>
      <c r="M147">
        <v>4.1100000000000003</v>
      </c>
      <c r="N147">
        <v>0.98</v>
      </c>
      <c r="O147">
        <v>4.95</v>
      </c>
      <c r="P147">
        <v>0.6</v>
      </c>
      <c r="Q147">
        <v>1.9</v>
      </c>
      <c r="R147">
        <v>-0.5</v>
      </c>
      <c r="S147" s="2">
        <f t="shared" si="2"/>
        <v>4.9295045045045045</v>
      </c>
    </row>
    <row r="148" spans="1:19" x14ac:dyDescent="0.2">
      <c r="A148" t="s">
        <v>681</v>
      </c>
      <c r="B148" t="s">
        <v>721</v>
      </c>
      <c r="C148">
        <v>29</v>
      </c>
      <c r="D148">
        <v>5</v>
      </c>
      <c r="E148">
        <v>72.2</v>
      </c>
      <c r="F148">
        <v>322</v>
      </c>
      <c r="G148">
        <v>11</v>
      </c>
      <c r="H148">
        <v>44</v>
      </c>
      <c r="I148">
        <v>43</v>
      </c>
      <c r="J148">
        <v>1</v>
      </c>
      <c r="K148">
        <v>65</v>
      </c>
      <c r="L148">
        <v>2</v>
      </c>
      <c r="M148">
        <v>4.95</v>
      </c>
      <c r="N148">
        <v>0.85</v>
      </c>
      <c r="O148">
        <v>4.95</v>
      </c>
      <c r="P148">
        <v>-0.1</v>
      </c>
      <c r="Q148">
        <v>-0.3</v>
      </c>
      <c r="R148">
        <v>-0.8</v>
      </c>
      <c r="S148" s="2">
        <f t="shared" si="2"/>
        <v>4.9748614958448751</v>
      </c>
    </row>
    <row r="149" spans="1:19" x14ac:dyDescent="0.2">
      <c r="A149" t="s">
        <v>681</v>
      </c>
      <c r="B149" t="s">
        <v>720</v>
      </c>
      <c r="C149">
        <v>46</v>
      </c>
      <c r="D149">
        <v>4</v>
      </c>
      <c r="E149">
        <v>69</v>
      </c>
      <c r="F149">
        <v>281</v>
      </c>
      <c r="G149">
        <v>15</v>
      </c>
      <c r="H149">
        <v>35</v>
      </c>
      <c r="I149">
        <v>17</v>
      </c>
      <c r="J149">
        <v>0</v>
      </c>
      <c r="K149">
        <v>59</v>
      </c>
      <c r="L149">
        <v>3</v>
      </c>
      <c r="M149">
        <v>4.43</v>
      </c>
      <c r="N149">
        <v>0.61</v>
      </c>
      <c r="O149">
        <v>4.9400000000000004</v>
      </c>
      <c r="P149">
        <v>-0.2</v>
      </c>
      <c r="Q149">
        <v>0.3</v>
      </c>
      <c r="R149">
        <v>0.2</v>
      </c>
      <c r="S149" s="2">
        <f t="shared" si="2"/>
        <v>4.9105072463768114</v>
      </c>
    </row>
    <row r="150" spans="1:19" x14ac:dyDescent="0.2">
      <c r="A150" t="s">
        <v>672</v>
      </c>
      <c r="B150" t="s">
        <v>680</v>
      </c>
      <c r="C150">
        <v>21</v>
      </c>
      <c r="D150">
        <v>21</v>
      </c>
      <c r="E150">
        <v>114.1</v>
      </c>
      <c r="F150">
        <v>495</v>
      </c>
      <c r="G150">
        <v>19</v>
      </c>
      <c r="H150">
        <v>60</v>
      </c>
      <c r="I150">
        <v>49</v>
      </c>
      <c r="J150">
        <v>0</v>
      </c>
      <c r="K150">
        <v>88</v>
      </c>
      <c r="L150">
        <v>3</v>
      </c>
      <c r="M150">
        <v>4.72</v>
      </c>
      <c r="N150">
        <v>1.02</v>
      </c>
      <c r="O150">
        <v>4.9400000000000004</v>
      </c>
      <c r="P150">
        <v>0.5</v>
      </c>
      <c r="Q150">
        <v>1.1000000000000001</v>
      </c>
      <c r="R150">
        <v>1.4</v>
      </c>
      <c r="S150" s="2">
        <f t="shared" si="2"/>
        <v>4.9144829097283083</v>
      </c>
    </row>
    <row r="151" spans="1:19" x14ac:dyDescent="0.2">
      <c r="A151" t="s">
        <v>681</v>
      </c>
      <c r="B151" t="s">
        <v>898</v>
      </c>
      <c r="C151">
        <v>10</v>
      </c>
      <c r="D151">
        <v>3</v>
      </c>
      <c r="E151">
        <v>27.1</v>
      </c>
      <c r="F151">
        <v>126</v>
      </c>
      <c r="G151">
        <v>5</v>
      </c>
      <c r="H151">
        <v>12</v>
      </c>
      <c r="I151">
        <v>11</v>
      </c>
      <c r="J151">
        <v>0</v>
      </c>
      <c r="K151">
        <v>22</v>
      </c>
      <c r="L151">
        <v>0</v>
      </c>
      <c r="M151">
        <v>3.95</v>
      </c>
      <c r="N151">
        <v>0.96</v>
      </c>
      <c r="O151">
        <v>4.93</v>
      </c>
      <c r="P151">
        <v>0</v>
      </c>
      <c r="Q151">
        <v>0.4</v>
      </c>
      <c r="R151">
        <v>-0.1</v>
      </c>
      <c r="S151" s="2">
        <f t="shared" si="2"/>
        <v>4.9176199261992615</v>
      </c>
    </row>
    <row r="152" spans="1:19" x14ac:dyDescent="0.2">
      <c r="A152" t="s">
        <v>681</v>
      </c>
      <c r="B152" t="s">
        <v>1177</v>
      </c>
      <c r="C152">
        <v>23</v>
      </c>
      <c r="D152">
        <v>0</v>
      </c>
      <c r="E152">
        <v>25</v>
      </c>
      <c r="F152">
        <v>116</v>
      </c>
      <c r="G152">
        <v>4</v>
      </c>
      <c r="H152">
        <v>15</v>
      </c>
      <c r="I152">
        <v>10</v>
      </c>
      <c r="J152">
        <v>0</v>
      </c>
      <c r="K152">
        <v>18</v>
      </c>
      <c r="L152">
        <v>1</v>
      </c>
      <c r="M152">
        <v>5.04</v>
      </c>
      <c r="N152">
        <v>0.79</v>
      </c>
      <c r="O152">
        <v>4.92</v>
      </c>
      <c r="P152">
        <v>-0.1</v>
      </c>
      <c r="Q152">
        <v>-0.2</v>
      </c>
      <c r="R152">
        <v>0</v>
      </c>
      <c r="S152" s="2">
        <f t="shared" si="2"/>
        <v>4.8849999999999998</v>
      </c>
    </row>
    <row r="153" spans="1:19" x14ac:dyDescent="0.2">
      <c r="A153" t="s">
        <v>681</v>
      </c>
      <c r="B153" t="s">
        <v>917</v>
      </c>
      <c r="C153">
        <v>37</v>
      </c>
      <c r="D153">
        <v>0</v>
      </c>
      <c r="E153">
        <v>65.099999999999994</v>
      </c>
      <c r="F153">
        <v>292</v>
      </c>
      <c r="G153">
        <v>12</v>
      </c>
      <c r="H153">
        <v>33</v>
      </c>
      <c r="I153">
        <v>33</v>
      </c>
      <c r="J153">
        <v>3</v>
      </c>
      <c r="K153">
        <v>59</v>
      </c>
      <c r="L153">
        <v>0</v>
      </c>
      <c r="M153">
        <v>4.41</v>
      </c>
      <c r="N153">
        <v>0.64</v>
      </c>
      <c r="O153">
        <v>4.91</v>
      </c>
      <c r="P153">
        <v>-0.3</v>
      </c>
      <c r="Q153">
        <v>0.1</v>
      </c>
      <c r="R153">
        <v>0.1</v>
      </c>
      <c r="S153" s="2">
        <f t="shared" si="2"/>
        <v>5.0294546850998465</v>
      </c>
    </row>
    <row r="154" spans="1:19" x14ac:dyDescent="0.2">
      <c r="A154" t="s">
        <v>681</v>
      </c>
      <c r="B154" t="s">
        <v>684</v>
      </c>
      <c r="C154">
        <v>31</v>
      </c>
      <c r="D154">
        <v>0</v>
      </c>
      <c r="E154">
        <v>45</v>
      </c>
      <c r="F154">
        <v>201</v>
      </c>
      <c r="G154">
        <v>8</v>
      </c>
      <c r="H154">
        <v>30</v>
      </c>
      <c r="I154">
        <v>21</v>
      </c>
      <c r="J154">
        <v>2</v>
      </c>
      <c r="K154">
        <v>41</v>
      </c>
      <c r="L154">
        <v>3</v>
      </c>
      <c r="M154">
        <v>6</v>
      </c>
      <c r="N154">
        <v>0.95</v>
      </c>
      <c r="O154">
        <v>4.91</v>
      </c>
      <c r="P154">
        <v>-0.2</v>
      </c>
      <c r="Q154">
        <v>-0.7</v>
      </c>
      <c r="R154">
        <v>0.4</v>
      </c>
      <c r="S154" s="2">
        <f t="shared" si="2"/>
        <v>5.0138888888888893</v>
      </c>
    </row>
    <row r="155" spans="1:19" x14ac:dyDescent="0.2">
      <c r="A155" t="s">
        <v>672</v>
      </c>
      <c r="B155" t="s">
        <v>1132</v>
      </c>
      <c r="C155">
        <v>28</v>
      </c>
      <c r="D155">
        <v>0</v>
      </c>
      <c r="E155">
        <v>49.2</v>
      </c>
      <c r="F155">
        <v>214</v>
      </c>
      <c r="G155">
        <v>8</v>
      </c>
      <c r="H155">
        <v>22</v>
      </c>
      <c r="I155">
        <v>19</v>
      </c>
      <c r="J155">
        <v>1</v>
      </c>
      <c r="K155">
        <v>32</v>
      </c>
      <c r="L155">
        <v>1</v>
      </c>
      <c r="M155">
        <v>3.99</v>
      </c>
      <c r="N155">
        <v>0.79</v>
      </c>
      <c r="O155">
        <v>4.91</v>
      </c>
      <c r="P155">
        <v>-0.3</v>
      </c>
      <c r="Q155">
        <v>0.4</v>
      </c>
      <c r="R155">
        <v>0</v>
      </c>
      <c r="S155" s="2">
        <f t="shared" si="2"/>
        <v>4.9575203252032516</v>
      </c>
    </row>
    <row r="156" spans="1:19" x14ac:dyDescent="0.2">
      <c r="A156" t="s">
        <v>681</v>
      </c>
      <c r="B156" t="s">
        <v>844</v>
      </c>
      <c r="C156">
        <v>12</v>
      </c>
      <c r="D156">
        <v>10</v>
      </c>
      <c r="E156">
        <v>50.1</v>
      </c>
      <c r="F156">
        <v>240</v>
      </c>
      <c r="G156">
        <v>6</v>
      </c>
      <c r="H156">
        <v>35</v>
      </c>
      <c r="I156">
        <v>27</v>
      </c>
      <c r="J156">
        <v>0</v>
      </c>
      <c r="K156">
        <v>32</v>
      </c>
      <c r="L156">
        <v>1</v>
      </c>
      <c r="M156">
        <v>6.08</v>
      </c>
      <c r="N156">
        <v>0.95</v>
      </c>
      <c r="O156">
        <v>4.9000000000000004</v>
      </c>
      <c r="P156">
        <v>0.2</v>
      </c>
      <c r="Q156">
        <v>-0.4</v>
      </c>
      <c r="R156">
        <v>-1</v>
      </c>
      <c r="S156" s="2">
        <f t="shared" si="2"/>
        <v>4.8810878243512974</v>
      </c>
    </row>
    <row r="157" spans="1:19" x14ac:dyDescent="0.2">
      <c r="A157" t="s">
        <v>681</v>
      </c>
      <c r="B157" t="s">
        <v>875</v>
      </c>
      <c r="C157">
        <v>16</v>
      </c>
      <c r="D157">
        <v>0</v>
      </c>
      <c r="E157">
        <v>27.1</v>
      </c>
      <c r="F157">
        <v>110</v>
      </c>
      <c r="G157">
        <v>5</v>
      </c>
      <c r="H157">
        <v>6</v>
      </c>
      <c r="I157">
        <v>12</v>
      </c>
      <c r="J157">
        <v>1</v>
      </c>
      <c r="K157">
        <v>24</v>
      </c>
      <c r="L157">
        <v>1</v>
      </c>
      <c r="M157">
        <v>1.98</v>
      </c>
      <c r="N157">
        <v>0.5</v>
      </c>
      <c r="O157">
        <v>4.8899999999999997</v>
      </c>
      <c r="P157">
        <v>-0.1</v>
      </c>
      <c r="Q157">
        <v>0.9</v>
      </c>
      <c r="R157">
        <v>0.3</v>
      </c>
      <c r="S157" s="2">
        <f t="shared" si="2"/>
        <v>4.9914206642066414</v>
      </c>
    </row>
    <row r="158" spans="1:19" x14ac:dyDescent="0.2">
      <c r="A158" t="s">
        <v>681</v>
      </c>
      <c r="B158" t="s">
        <v>1095</v>
      </c>
      <c r="C158">
        <v>29</v>
      </c>
      <c r="D158">
        <v>26</v>
      </c>
      <c r="E158">
        <v>148</v>
      </c>
      <c r="F158">
        <v>643</v>
      </c>
      <c r="G158">
        <v>24</v>
      </c>
      <c r="H158">
        <v>94</v>
      </c>
      <c r="I158">
        <v>57</v>
      </c>
      <c r="J158">
        <v>1</v>
      </c>
      <c r="K158">
        <v>108</v>
      </c>
      <c r="L158">
        <v>7</v>
      </c>
      <c r="M158">
        <v>5.35</v>
      </c>
      <c r="N158">
        <v>0.94</v>
      </c>
      <c r="O158">
        <v>4.88</v>
      </c>
      <c r="P158">
        <v>0.8</v>
      </c>
      <c r="Q158">
        <v>-0.2</v>
      </c>
      <c r="R158">
        <v>2.5</v>
      </c>
      <c r="S158" s="2">
        <f t="shared" si="2"/>
        <v>4.8709459459459463</v>
      </c>
    </row>
    <row r="159" spans="1:19" x14ac:dyDescent="0.2">
      <c r="A159" t="s">
        <v>681</v>
      </c>
      <c r="B159" t="s">
        <v>927</v>
      </c>
      <c r="C159">
        <v>31</v>
      </c>
      <c r="D159">
        <v>4</v>
      </c>
      <c r="E159">
        <v>73.2</v>
      </c>
      <c r="F159">
        <v>318</v>
      </c>
      <c r="G159">
        <v>12</v>
      </c>
      <c r="H159">
        <v>40</v>
      </c>
      <c r="I159">
        <v>35</v>
      </c>
      <c r="J159">
        <v>0</v>
      </c>
      <c r="K159">
        <v>63</v>
      </c>
      <c r="L159">
        <v>2</v>
      </c>
      <c r="M159">
        <v>4.76</v>
      </c>
      <c r="N159">
        <v>0.72</v>
      </c>
      <c r="O159">
        <v>4.87</v>
      </c>
      <c r="P159">
        <v>-0.1</v>
      </c>
      <c r="Q159">
        <v>0.1</v>
      </c>
      <c r="R159">
        <v>0.4</v>
      </c>
      <c r="S159" s="2">
        <f t="shared" si="2"/>
        <v>4.8512295081967212</v>
      </c>
    </row>
    <row r="160" spans="1:19" x14ac:dyDescent="0.2">
      <c r="A160" t="s">
        <v>681</v>
      </c>
      <c r="B160" t="s">
        <v>1141</v>
      </c>
      <c r="C160">
        <v>40</v>
      </c>
      <c r="D160">
        <v>0</v>
      </c>
      <c r="E160">
        <v>56</v>
      </c>
      <c r="F160">
        <v>240</v>
      </c>
      <c r="G160">
        <v>13</v>
      </c>
      <c r="H160">
        <v>35</v>
      </c>
      <c r="I160">
        <v>21</v>
      </c>
      <c r="J160">
        <v>4</v>
      </c>
      <c r="K160">
        <v>61</v>
      </c>
      <c r="L160">
        <v>3</v>
      </c>
      <c r="M160">
        <v>5.3</v>
      </c>
      <c r="N160">
        <v>0.73</v>
      </c>
      <c r="O160">
        <v>4.87</v>
      </c>
      <c r="P160">
        <v>-0.3</v>
      </c>
      <c r="Q160">
        <v>-0.6</v>
      </c>
      <c r="R160">
        <v>0.3</v>
      </c>
      <c r="S160" s="2">
        <f t="shared" si="2"/>
        <v>5.05</v>
      </c>
    </row>
    <row r="161" spans="1:19" x14ac:dyDescent="0.2">
      <c r="A161" t="s">
        <v>681</v>
      </c>
      <c r="B161" t="s">
        <v>760</v>
      </c>
      <c r="C161">
        <v>2</v>
      </c>
      <c r="D161">
        <v>0</v>
      </c>
      <c r="E161">
        <v>3.2</v>
      </c>
      <c r="F161">
        <v>20</v>
      </c>
      <c r="G161">
        <v>0</v>
      </c>
      <c r="H161">
        <v>3</v>
      </c>
      <c r="I161">
        <v>3</v>
      </c>
      <c r="J161">
        <v>0</v>
      </c>
      <c r="K161">
        <v>1</v>
      </c>
      <c r="L161">
        <v>0</v>
      </c>
      <c r="M161">
        <v>7.36</v>
      </c>
      <c r="N161">
        <v>0.73</v>
      </c>
      <c r="O161">
        <v>4.8600000000000003</v>
      </c>
      <c r="P161">
        <v>0</v>
      </c>
      <c r="Q161">
        <v>-0.1</v>
      </c>
      <c r="R161">
        <v>0.2</v>
      </c>
      <c r="S161" s="2">
        <f t="shared" si="2"/>
        <v>5.1124999999999998</v>
      </c>
    </row>
    <row r="162" spans="1:19" x14ac:dyDescent="0.2">
      <c r="A162" t="s">
        <v>681</v>
      </c>
      <c r="B162" t="s">
        <v>697</v>
      </c>
      <c r="C162">
        <v>44</v>
      </c>
      <c r="D162">
        <v>8</v>
      </c>
      <c r="E162">
        <v>97.2</v>
      </c>
      <c r="F162">
        <v>420</v>
      </c>
      <c r="G162">
        <v>20</v>
      </c>
      <c r="H162">
        <v>57</v>
      </c>
      <c r="I162">
        <v>37</v>
      </c>
      <c r="J162">
        <v>0</v>
      </c>
      <c r="K162">
        <v>100</v>
      </c>
      <c r="L162">
        <v>5</v>
      </c>
      <c r="M162">
        <v>5.16</v>
      </c>
      <c r="N162">
        <v>0.71</v>
      </c>
      <c r="O162">
        <v>4.8600000000000003</v>
      </c>
      <c r="P162">
        <v>0</v>
      </c>
      <c r="Q162">
        <v>-0.2</v>
      </c>
      <c r="R162">
        <v>-1</v>
      </c>
      <c r="S162" s="2">
        <f t="shared" si="2"/>
        <v>4.8385802469135797</v>
      </c>
    </row>
    <row r="163" spans="1:19" x14ac:dyDescent="0.2">
      <c r="A163" t="s">
        <v>681</v>
      </c>
      <c r="B163" t="s">
        <v>793</v>
      </c>
      <c r="C163">
        <v>47</v>
      </c>
      <c r="D163">
        <v>0</v>
      </c>
      <c r="E163">
        <v>53.2</v>
      </c>
      <c r="F163">
        <v>230</v>
      </c>
      <c r="G163">
        <v>10</v>
      </c>
      <c r="H163">
        <v>27</v>
      </c>
      <c r="I163">
        <v>26</v>
      </c>
      <c r="J163">
        <v>0</v>
      </c>
      <c r="K163">
        <v>56</v>
      </c>
      <c r="L163">
        <v>2</v>
      </c>
      <c r="M163">
        <v>4.53</v>
      </c>
      <c r="N163">
        <v>1.29</v>
      </c>
      <c r="O163">
        <v>4.8600000000000003</v>
      </c>
      <c r="P163">
        <v>-0.3</v>
      </c>
      <c r="Q163">
        <v>0.1</v>
      </c>
      <c r="R163">
        <v>-0.4</v>
      </c>
      <c r="S163" s="2">
        <f t="shared" si="2"/>
        <v>4.8422932330827066</v>
      </c>
    </row>
    <row r="164" spans="1:19" x14ac:dyDescent="0.2">
      <c r="A164" t="s">
        <v>672</v>
      </c>
      <c r="B164" t="s">
        <v>1160</v>
      </c>
      <c r="C164">
        <v>11</v>
      </c>
      <c r="D164">
        <v>11</v>
      </c>
      <c r="E164">
        <v>60</v>
      </c>
      <c r="F164">
        <v>250</v>
      </c>
      <c r="G164">
        <v>10</v>
      </c>
      <c r="H164">
        <v>33</v>
      </c>
      <c r="I164">
        <v>20</v>
      </c>
      <c r="J164">
        <v>0</v>
      </c>
      <c r="K164">
        <v>41</v>
      </c>
      <c r="L164">
        <v>2</v>
      </c>
      <c r="M164">
        <v>4.8</v>
      </c>
      <c r="N164">
        <v>1</v>
      </c>
      <c r="O164">
        <v>4.8600000000000003</v>
      </c>
      <c r="P164">
        <v>0.3</v>
      </c>
      <c r="Q164">
        <v>0.4</v>
      </c>
      <c r="R164">
        <v>0.4</v>
      </c>
      <c r="S164" s="2">
        <f t="shared" si="2"/>
        <v>4.8249999999999993</v>
      </c>
    </row>
    <row r="165" spans="1:19" x14ac:dyDescent="0.2">
      <c r="A165" t="s">
        <v>681</v>
      </c>
      <c r="B165" t="s">
        <v>921</v>
      </c>
      <c r="C165">
        <v>32</v>
      </c>
      <c r="D165">
        <v>31</v>
      </c>
      <c r="E165">
        <v>184</v>
      </c>
      <c r="F165">
        <v>792</v>
      </c>
      <c r="G165">
        <v>29</v>
      </c>
      <c r="H165">
        <v>90</v>
      </c>
      <c r="I165">
        <v>69</v>
      </c>
      <c r="J165">
        <v>0</v>
      </c>
      <c r="K165">
        <v>121</v>
      </c>
      <c r="L165">
        <v>2</v>
      </c>
      <c r="M165">
        <v>4.1100000000000003</v>
      </c>
      <c r="N165">
        <v>1.05</v>
      </c>
      <c r="O165">
        <v>4.8499999999999996</v>
      </c>
      <c r="P165">
        <v>1.1000000000000001</v>
      </c>
      <c r="Q165">
        <v>2.5</v>
      </c>
      <c r="R165">
        <v>1.5</v>
      </c>
      <c r="S165" s="2">
        <f t="shared" si="2"/>
        <v>4.8163043478260867</v>
      </c>
    </row>
    <row r="166" spans="1:19" x14ac:dyDescent="0.2">
      <c r="A166" t="s">
        <v>681</v>
      </c>
      <c r="B166" t="s">
        <v>1143</v>
      </c>
      <c r="C166">
        <v>4</v>
      </c>
      <c r="D166">
        <v>0</v>
      </c>
      <c r="E166">
        <v>9</v>
      </c>
      <c r="F166">
        <v>36</v>
      </c>
      <c r="G166">
        <v>1</v>
      </c>
      <c r="H166">
        <v>1</v>
      </c>
      <c r="I166">
        <v>4</v>
      </c>
      <c r="J166">
        <v>0</v>
      </c>
      <c r="K166">
        <v>4</v>
      </c>
      <c r="L166">
        <v>0</v>
      </c>
      <c r="M166">
        <v>1</v>
      </c>
      <c r="N166">
        <v>0.67</v>
      </c>
      <c r="O166">
        <v>4.84</v>
      </c>
      <c r="P166">
        <v>0</v>
      </c>
      <c r="Q166">
        <v>0.4</v>
      </c>
      <c r="R166">
        <v>-0.2</v>
      </c>
      <c r="S166" s="2">
        <f t="shared" si="2"/>
        <v>4.8138888888888882</v>
      </c>
    </row>
    <row r="167" spans="1:19" x14ac:dyDescent="0.2">
      <c r="A167" t="s">
        <v>681</v>
      </c>
      <c r="B167" t="s">
        <v>1090</v>
      </c>
      <c r="C167">
        <v>2</v>
      </c>
      <c r="D167">
        <v>1</v>
      </c>
      <c r="E167">
        <v>8</v>
      </c>
      <c r="F167">
        <v>32</v>
      </c>
      <c r="G167">
        <v>1</v>
      </c>
      <c r="H167">
        <v>2</v>
      </c>
      <c r="I167">
        <v>4</v>
      </c>
      <c r="J167">
        <v>0</v>
      </c>
      <c r="K167">
        <v>5</v>
      </c>
      <c r="L167">
        <v>0</v>
      </c>
      <c r="M167">
        <v>1.1200000000000001</v>
      </c>
      <c r="N167">
        <v>0.73</v>
      </c>
      <c r="O167">
        <v>4.83</v>
      </c>
      <c r="P167">
        <v>0</v>
      </c>
      <c r="Q167">
        <v>0.3</v>
      </c>
      <c r="R167">
        <v>0.4</v>
      </c>
      <c r="S167" s="2">
        <f t="shared" si="2"/>
        <v>4.8</v>
      </c>
    </row>
    <row r="168" spans="1:19" x14ac:dyDescent="0.2">
      <c r="A168" t="s">
        <v>681</v>
      </c>
      <c r="B168" t="s">
        <v>962</v>
      </c>
      <c r="C168">
        <v>30</v>
      </c>
      <c r="D168">
        <v>16</v>
      </c>
      <c r="E168">
        <v>103</v>
      </c>
      <c r="F168">
        <v>467</v>
      </c>
      <c r="G168">
        <v>16</v>
      </c>
      <c r="H168">
        <v>71</v>
      </c>
      <c r="I168">
        <v>39</v>
      </c>
      <c r="J168">
        <v>0</v>
      </c>
      <c r="K168">
        <v>74</v>
      </c>
      <c r="L168">
        <v>5</v>
      </c>
      <c r="M168">
        <v>5.85</v>
      </c>
      <c r="N168">
        <v>1.02</v>
      </c>
      <c r="O168">
        <v>4.82</v>
      </c>
      <c r="P168">
        <v>0.4</v>
      </c>
      <c r="Q168">
        <v>-0.9</v>
      </c>
      <c r="R168">
        <v>-0.4</v>
      </c>
      <c r="S168" s="2">
        <f t="shared" si="2"/>
        <v>4.7890776699029125</v>
      </c>
    </row>
    <row r="169" spans="1:19" x14ac:dyDescent="0.2">
      <c r="A169" t="s">
        <v>672</v>
      </c>
      <c r="B169" t="s">
        <v>1065</v>
      </c>
      <c r="C169">
        <v>39</v>
      </c>
      <c r="D169">
        <v>7</v>
      </c>
      <c r="E169">
        <v>147.1</v>
      </c>
      <c r="F169">
        <v>662</v>
      </c>
      <c r="G169">
        <v>21</v>
      </c>
      <c r="H169">
        <v>92</v>
      </c>
      <c r="I169">
        <v>63</v>
      </c>
      <c r="J169">
        <v>1</v>
      </c>
      <c r="K169">
        <v>102</v>
      </c>
      <c r="L169">
        <v>6</v>
      </c>
      <c r="M169">
        <v>5.56</v>
      </c>
      <c r="N169">
        <v>0.94</v>
      </c>
      <c r="O169">
        <v>4.8099999999999996</v>
      </c>
      <c r="P169">
        <v>0</v>
      </c>
      <c r="Q169">
        <v>-0.9</v>
      </c>
      <c r="R169">
        <v>-0.1</v>
      </c>
      <c r="S169" s="2">
        <f t="shared" si="2"/>
        <v>4.8012746430999318</v>
      </c>
    </row>
    <row r="170" spans="1:19" x14ac:dyDescent="0.2">
      <c r="A170" t="s">
        <v>672</v>
      </c>
      <c r="B170" t="s">
        <v>1225</v>
      </c>
      <c r="C170">
        <v>30</v>
      </c>
      <c r="D170">
        <v>30</v>
      </c>
      <c r="E170">
        <v>154.19999999999999</v>
      </c>
      <c r="F170">
        <v>709</v>
      </c>
      <c r="G170">
        <v>26</v>
      </c>
      <c r="H170">
        <v>95</v>
      </c>
      <c r="I170">
        <v>68</v>
      </c>
      <c r="J170">
        <v>0</v>
      </c>
      <c r="K170">
        <v>133</v>
      </c>
      <c r="L170">
        <v>3</v>
      </c>
      <c r="M170">
        <v>5.53</v>
      </c>
      <c r="N170">
        <v>1.05</v>
      </c>
      <c r="O170">
        <v>4.8</v>
      </c>
      <c r="P170">
        <v>1</v>
      </c>
      <c r="Q170">
        <v>0.2</v>
      </c>
      <c r="R170">
        <v>-0.8</v>
      </c>
      <c r="S170" s="2">
        <f t="shared" si="2"/>
        <v>4.7732490272373536</v>
      </c>
    </row>
    <row r="171" spans="1:19" x14ac:dyDescent="0.2">
      <c r="A171" t="s">
        <v>681</v>
      </c>
      <c r="B171" t="s">
        <v>999</v>
      </c>
      <c r="C171">
        <v>30</v>
      </c>
      <c r="D171">
        <v>17</v>
      </c>
      <c r="E171">
        <v>111.1</v>
      </c>
      <c r="F171">
        <v>495</v>
      </c>
      <c r="G171">
        <v>17</v>
      </c>
      <c r="H171">
        <v>79</v>
      </c>
      <c r="I171">
        <v>51</v>
      </c>
      <c r="J171">
        <v>1</v>
      </c>
      <c r="K171">
        <v>87</v>
      </c>
      <c r="L171">
        <v>2</v>
      </c>
      <c r="M171">
        <v>6.14</v>
      </c>
      <c r="N171">
        <v>0.91</v>
      </c>
      <c r="O171">
        <v>4.78</v>
      </c>
      <c r="P171">
        <v>0.5</v>
      </c>
      <c r="Q171">
        <v>-1.1000000000000001</v>
      </c>
      <c r="R171">
        <v>0.5</v>
      </c>
      <c r="S171" s="2">
        <f t="shared" si="2"/>
        <v>4.7791854185418536</v>
      </c>
    </row>
    <row r="172" spans="1:19" x14ac:dyDescent="0.2">
      <c r="A172" t="s">
        <v>672</v>
      </c>
      <c r="B172" t="s">
        <v>925</v>
      </c>
      <c r="C172">
        <v>34</v>
      </c>
      <c r="D172">
        <v>3</v>
      </c>
      <c r="E172">
        <v>148.19999999999999</v>
      </c>
      <c r="F172">
        <v>659</v>
      </c>
      <c r="G172">
        <v>29</v>
      </c>
      <c r="H172">
        <v>104</v>
      </c>
      <c r="I172">
        <v>40</v>
      </c>
      <c r="J172">
        <v>0</v>
      </c>
      <c r="K172">
        <v>128</v>
      </c>
      <c r="L172">
        <v>10</v>
      </c>
      <c r="M172">
        <v>5.99</v>
      </c>
      <c r="N172">
        <v>0.95</v>
      </c>
      <c r="O172">
        <v>4.78</v>
      </c>
      <c r="P172">
        <v>-0.2</v>
      </c>
      <c r="Q172">
        <v>-2.1</v>
      </c>
      <c r="R172">
        <v>-1.4</v>
      </c>
      <c r="S172" s="2">
        <f t="shared" si="2"/>
        <v>4.7536099865047232</v>
      </c>
    </row>
    <row r="173" spans="1:19" x14ac:dyDescent="0.2">
      <c r="A173" t="s">
        <v>681</v>
      </c>
      <c r="B173" t="s">
        <v>987</v>
      </c>
      <c r="C173">
        <v>71</v>
      </c>
      <c r="D173">
        <v>0</v>
      </c>
      <c r="E173">
        <v>76</v>
      </c>
      <c r="F173">
        <v>319</v>
      </c>
      <c r="G173">
        <v>12</v>
      </c>
      <c r="H173">
        <v>42</v>
      </c>
      <c r="I173">
        <v>35</v>
      </c>
      <c r="J173">
        <v>0</v>
      </c>
      <c r="K173">
        <v>66</v>
      </c>
      <c r="L173">
        <v>3</v>
      </c>
      <c r="M173">
        <v>4.97</v>
      </c>
      <c r="N173">
        <v>1.35</v>
      </c>
      <c r="O173">
        <v>4.7699999999999996</v>
      </c>
      <c r="P173">
        <v>-0.3</v>
      </c>
      <c r="Q173">
        <v>-0.3</v>
      </c>
      <c r="R173">
        <v>1.1000000000000001</v>
      </c>
      <c r="S173" s="2">
        <f t="shared" si="2"/>
        <v>4.7407894736842104</v>
      </c>
    </row>
    <row r="174" spans="1:19" x14ac:dyDescent="0.2">
      <c r="A174" t="s">
        <v>672</v>
      </c>
      <c r="B174" t="s">
        <v>832</v>
      </c>
      <c r="C174">
        <v>33</v>
      </c>
      <c r="D174">
        <v>33</v>
      </c>
      <c r="E174">
        <v>169.1</v>
      </c>
      <c r="F174">
        <v>712</v>
      </c>
      <c r="G174">
        <v>39</v>
      </c>
      <c r="H174">
        <v>113</v>
      </c>
      <c r="I174">
        <v>31</v>
      </c>
      <c r="J174">
        <v>0</v>
      </c>
      <c r="K174">
        <v>162</v>
      </c>
      <c r="L174">
        <v>10</v>
      </c>
      <c r="M174">
        <v>5.9</v>
      </c>
      <c r="N174">
        <v>0.87</v>
      </c>
      <c r="O174">
        <v>4.76</v>
      </c>
      <c r="P174">
        <v>1.1000000000000001</v>
      </c>
      <c r="Q174">
        <v>-0.7</v>
      </c>
      <c r="R174">
        <v>0</v>
      </c>
      <c r="S174" s="2">
        <f t="shared" si="2"/>
        <v>4.7345801301005324</v>
      </c>
    </row>
    <row r="175" spans="1:19" x14ac:dyDescent="0.2">
      <c r="A175" t="s">
        <v>681</v>
      </c>
      <c r="B175" t="s">
        <v>1070</v>
      </c>
      <c r="C175">
        <v>36</v>
      </c>
      <c r="D175">
        <v>5</v>
      </c>
      <c r="E175">
        <v>92.2</v>
      </c>
      <c r="F175">
        <v>413</v>
      </c>
      <c r="G175">
        <v>12</v>
      </c>
      <c r="H175">
        <v>43</v>
      </c>
      <c r="I175">
        <v>41</v>
      </c>
      <c r="J175">
        <v>0</v>
      </c>
      <c r="K175">
        <v>62</v>
      </c>
      <c r="L175">
        <v>4</v>
      </c>
      <c r="M175">
        <v>3.79</v>
      </c>
      <c r="N175">
        <v>0.85</v>
      </c>
      <c r="O175">
        <v>4.76</v>
      </c>
      <c r="P175">
        <v>0</v>
      </c>
      <c r="Q175">
        <v>0.9</v>
      </c>
      <c r="R175">
        <v>0.1</v>
      </c>
      <c r="S175" s="2">
        <f t="shared" si="2"/>
        <v>4.7362798264642079</v>
      </c>
    </row>
    <row r="176" spans="1:19" x14ac:dyDescent="0.2">
      <c r="A176" t="s">
        <v>681</v>
      </c>
      <c r="B176" t="s">
        <v>804</v>
      </c>
      <c r="C176">
        <v>60</v>
      </c>
      <c r="D176">
        <v>0</v>
      </c>
      <c r="E176">
        <v>76.099999999999994</v>
      </c>
      <c r="F176">
        <v>352</v>
      </c>
      <c r="G176">
        <v>15</v>
      </c>
      <c r="H176">
        <v>45</v>
      </c>
      <c r="I176">
        <v>35</v>
      </c>
      <c r="J176">
        <v>7</v>
      </c>
      <c r="K176">
        <v>74</v>
      </c>
      <c r="L176">
        <v>2</v>
      </c>
      <c r="M176">
        <v>4.4800000000000004</v>
      </c>
      <c r="N176">
        <v>1.64</v>
      </c>
      <c r="O176">
        <v>4.75</v>
      </c>
      <c r="P176">
        <v>-0.3</v>
      </c>
      <c r="Q176">
        <v>-0.7</v>
      </c>
      <c r="R176">
        <v>0.3</v>
      </c>
      <c r="S176" s="2">
        <f t="shared" si="2"/>
        <v>5.0012155059132724</v>
      </c>
    </row>
    <row r="177" spans="1:19" x14ac:dyDescent="0.2">
      <c r="A177" t="s">
        <v>672</v>
      </c>
      <c r="B177" t="s">
        <v>831</v>
      </c>
      <c r="C177">
        <v>21</v>
      </c>
      <c r="D177">
        <v>1</v>
      </c>
      <c r="E177">
        <v>92</v>
      </c>
      <c r="F177">
        <v>388</v>
      </c>
      <c r="G177">
        <v>13</v>
      </c>
      <c r="H177">
        <v>41</v>
      </c>
      <c r="I177">
        <v>39</v>
      </c>
      <c r="J177">
        <v>0</v>
      </c>
      <c r="K177">
        <v>71</v>
      </c>
      <c r="L177">
        <v>7</v>
      </c>
      <c r="M177">
        <v>4.01</v>
      </c>
      <c r="N177">
        <v>1.08</v>
      </c>
      <c r="O177">
        <v>4.75</v>
      </c>
      <c r="P177">
        <v>-0.2</v>
      </c>
      <c r="Q177">
        <v>0.9</v>
      </c>
      <c r="R177">
        <v>0.3</v>
      </c>
      <c r="S177" s="2">
        <f t="shared" si="2"/>
        <v>4.7184782608695652</v>
      </c>
    </row>
    <row r="178" spans="1:19" x14ac:dyDescent="0.2">
      <c r="A178" t="s">
        <v>672</v>
      </c>
      <c r="B178" t="s">
        <v>1005</v>
      </c>
      <c r="C178">
        <v>37</v>
      </c>
      <c r="D178">
        <v>9</v>
      </c>
      <c r="E178">
        <v>159.1</v>
      </c>
      <c r="F178">
        <v>692</v>
      </c>
      <c r="G178">
        <v>27</v>
      </c>
      <c r="H178">
        <v>102</v>
      </c>
      <c r="I178">
        <v>58</v>
      </c>
      <c r="J178">
        <v>1</v>
      </c>
      <c r="K178">
        <v>129</v>
      </c>
      <c r="L178">
        <v>7</v>
      </c>
      <c r="M178">
        <v>5.37</v>
      </c>
      <c r="N178">
        <v>1</v>
      </c>
      <c r="O178">
        <v>4.74</v>
      </c>
      <c r="P178">
        <v>0.3</v>
      </c>
      <c r="Q178">
        <v>-1</v>
      </c>
      <c r="R178">
        <v>1.1000000000000001</v>
      </c>
      <c r="S178" s="2">
        <f t="shared" si="2"/>
        <v>4.7351822752985537</v>
      </c>
    </row>
    <row r="179" spans="1:19" x14ac:dyDescent="0.2">
      <c r="A179" t="s">
        <v>672</v>
      </c>
      <c r="B179" t="s">
        <v>918</v>
      </c>
      <c r="C179">
        <v>34</v>
      </c>
      <c r="D179">
        <v>19</v>
      </c>
      <c r="E179">
        <v>141</v>
      </c>
      <c r="F179">
        <v>598</v>
      </c>
      <c r="G179">
        <v>26</v>
      </c>
      <c r="H179">
        <v>71</v>
      </c>
      <c r="I179">
        <v>52</v>
      </c>
      <c r="J179">
        <v>0</v>
      </c>
      <c r="K179">
        <v>124</v>
      </c>
      <c r="L179">
        <v>2</v>
      </c>
      <c r="M179">
        <v>4.09</v>
      </c>
      <c r="N179">
        <v>1</v>
      </c>
      <c r="O179">
        <v>4.74</v>
      </c>
      <c r="P179">
        <v>0.7</v>
      </c>
      <c r="Q179">
        <v>1.4</v>
      </c>
      <c r="R179">
        <v>1.9</v>
      </c>
      <c r="S179" s="2">
        <f t="shared" si="2"/>
        <v>4.7122340425531917</v>
      </c>
    </row>
    <row r="180" spans="1:19" x14ac:dyDescent="0.2">
      <c r="A180" t="s">
        <v>681</v>
      </c>
      <c r="B180" t="s">
        <v>885</v>
      </c>
      <c r="C180">
        <v>54</v>
      </c>
      <c r="D180">
        <v>0</v>
      </c>
      <c r="E180">
        <v>61.2</v>
      </c>
      <c r="F180">
        <v>271</v>
      </c>
      <c r="G180">
        <v>12</v>
      </c>
      <c r="H180">
        <v>24</v>
      </c>
      <c r="I180">
        <v>30</v>
      </c>
      <c r="J180">
        <v>4</v>
      </c>
      <c r="K180">
        <v>68</v>
      </c>
      <c r="L180">
        <v>4</v>
      </c>
      <c r="M180">
        <v>3.06</v>
      </c>
      <c r="N180">
        <v>1.51</v>
      </c>
      <c r="O180">
        <v>4.74</v>
      </c>
      <c r="P180">
        <v>-0.2</v>
      </c>
      <c r="Q180">
        <v>1.1000000000000001</v>
      </c>
      <c r="R180">
        <v>1.2</v>
      </c>
      <c r="S180" s="2">
        <f t="shared" si="2"/>
        <v>4.9184640522875815</v>
      </c>
    </row>
    <row r="181" spans="1:19" x14ac:dyDescent="0.2">
      <c r="A181" t="s">
        <v>672</v>
      </c>
      <c r="B181" t="s">
        <v>1285</v>
      </c>
      <c r="C181">
        <v>22</v>
      </c>
      <c r="D181">
        <v>3</v>
      </c>
      <c r="E181">
        <v>59</v>
      </c>
      <c r="F181">
        <v>250</v>
      </c>
      <c r="G181">
        <v>11</v>
      </c>
      <c r="H181">
        <v>31</v>
      </c>
      <c r="I181">
        <v>16</v>
      </c>
      <c r="J181">
        <v>0</v>
      </c>
      <c r="K181">
        <v>46</v>
      </c>
      <c r="L181">
        <v>2</v>
      </c>
      <c r="M181">
        <v>4.7300000000000004</v>
      </c>
      <c r="N181">
        <v>0.56000000000000005</v>
      </c>
      <c r="O181">
        <v>4.74</v>
      </c>
      <c r="P181">
        <v>0</v>
      </c>
      <c r="Q181">
        <v>0.2</v>
      </c>
      <c r="R181">
        <v>0.1</v>
      </c>
      <c r="S181" s="2">
        <f t="shared" si="2"/>
        <v>4.7046610169491521</v>
      </c>
    </row>
    <row r="182" spans="1:19" x14ac:dyDescent="0.2">
      <c r="A182" t="s">
        <v>681</v>
      </c>
      <c r="B182" t="s">
        <v>1052</v>
      </c>
      <c r="C182">
        <v>11</v>
      </c>
      <c r="D182">
        <v>0</v>
      </c>
      <c r="E182">
        <v>14.2</v>
      </c>
      <c r="F182">
        <v>65</v>
      </c>
      <c r="G182">
        <v>2</v>
      </c>
      <c r="H182">
        <v>6</v>
      </c>
      <c r="I182">
        <v>7</v>
      </c>
      <c r="J182">
        <v>0</v>
      </c>
      <c r="K182">
        <v>12</v>
      </c>
      <c r="L182">
        <v>1</v>
      </c>
      <c r="M182">
        <v>3.68</v>
      </c>
      <c r="N182">
        <v>1.26</v>
      </c>
      <c r="O182">
        <v>4.7300000000000004</v>
      </c>
      <c r="P182">
        <v>0</v>
      </c>
      <c r="Q182">
        <v>0.2</v>
      </c>
      <c r="R182">
        <v>0</v>
      </c>
      <c r="S182" s="2">
        <f t="shared" si="2"/>
        <v>4.7559859154929578</v>
      </c>
    </row>
    <row r="183" spans="1:19" x14ac:dyDescent="0.2">
      <c r="A183" t="s">
        <v>672</v>
      </c>
      <c r="B183" t="s">
        <v>1129</v>
      </c>
      <c r="C183">
        <v>32</v>
      </c>
      <c r="D183">
        <v>20</v>
      </c>
      <c r="E183">
        <v>133.1</v>
      </c>
      <c r="F183">
        <v>589</v>
      </c>
      <c r="G183">
        <v>21</v>
      </c>
      <c r="H183">
        <v>80</v>
      </c>
      <c r="I183">
        <v>54</v>
      </c>
      <c r="J183">
        <v>3</v>
      </c>
      <c r="K183">
        <v>101</v>
      </c>
      <c r="L183">
        <v>4</v>
      </c>
      <c r="M183">
        <v>5.2</v>
      </c>
      <c r="N183">
        <v>1.01</v>
      </c>
      <c r="O183">
        <v>4.7300000000000004</v>
      </c>
      <c r="P183">
        <v>0.7</v>
      </c>
      <c r="Q183">
        <v>0.1</v>
      </c>
      <c r="R183">
        <v>0.1</v>
      </c>
      <c r="S183" s="2">
        <f t="shared" si="2"/>
        <v>4.7657212622088654</v>
      </c>
    </row>
    <row r="184" spans="1:19" x14ac:dyDescent="0.2">
      <c r="A184" t="s">
        <v>681</v>
      </c>
      <c r="B184" t="s">
        <v>1281</v>
      </c>
      <c r="C184">
        <v>34</v>
      </c>
      <c r="D184">
        <v>5</v>
      </c>
      <c r="E184">
        <v>116</v>
      </c>
      <c r="F184">
        <v>508</v>
      </c>
      <c r="G184">
        <v>20</v>
      </c>
      <c r="H184">
        <v>70</v>
      </c>
      <c r="I184">
        <v>33</v>
      </c>
      <c r="J184">
        <v>0</v>
      </c>
      <c r="K184">
        <v>80</v>
      </c>
      <c r="L184">
        <v>2</v>
      </c>
      <c r="M184">
        <v>5.12</v>
      </c>
      <c r="N184">
        <v>0.96</v>
      </c>
      <c r="O184">
        <v>4.72</v>
      </c>
      <c r="P184">
        <v>0.1</v>
      </c>
      <c r="Q184">
        <v>-0.5</v>
      </c>
      <c r="R184">
        <v>-0.9</v>
      </c>
      <c r="S184" s="2">
        <f t="shared" si="2"/>
        <v>4.6922413793103441</v>
      </c>
    </row>
    <row r="185" spans="1:19" x14ac:dyDescent="0.2">
      <c r="A185" t="s">
        <v>681</v>
      </c>
      <c r="B185" t="s">
        <v>1170</v>
      </c>
      <c r="C185">
        <v>13</v>
      </c>
      <c r="D185">
        <v>0</v>
      </c>
      <c r="E185">
        <v>19.100000000000001</v>
      </c>
      <c r="F185">
        <v>79</v>
      </c>
      <c r="G185">
        <v>3</v>
      </c>
      <c r="H185">
        <v>6</v>
      </c>
      <c r="I185">
        <v>8</v>
      </c>
      <c r="J185">
        <v>1</v>
      </c>
      <c r="K185">
        <v>13</v>
      </c>
      <c r="L185">
        <v>0</v>
      </c>
      <c r="M185">
        <v>2.79</v>
      </c>
      <c r="N185">
        <v>0.92</v>
      </c>
      <c r="O185">
        <v>4.71</v>
      </c>
      <c r="P185">
        <v>-0.1</v>
      </c>
      <c r="Q185">
        <v>0.4</v>
      </c>
      <c r="R185">
        <v>0.4</v>
      </c>
      <c r="S185" s="2">
        <f t="shared" si="2"/>
        <v>4.8621727748691095</v>
      </c>
    </row>
    <row r="186" spans="1:19" x14ac:dyDescent="0.2">
      <c r="A186" t="s">
        <v>672</v>
      </c>
      <c r="B186" t="s">
        <v>748</v>
      </c>
      <c r="C186">
        <v>30</v>
      </c>
      <c r="D186">
        <v>5</v>
      </c>
      <c r="E186">
        <v>147.1</v>
      </c>
      <c r="F186">
        <v>662</v>
      </c>
      <c r="G186">
        <v>20</v>
      </c>
      <c r="H186">
        <v>87</v>
      </c>
      <c r="I186">
        <v>68</v>
      </c>
      <c r="J186">
        <v>0</v>
      </c>
      <c r="K186">
        <v>113</v>
      </c>
      <c r="L186">
        <v>7</v>
      </c>
      <c r="M186">
        <v>5.31</v>
      </c>
      <c r="N186">
        <v>1.1000000000000001</v>
      </c>
      <c r="O186">
        <v>4.71</v>
      </c>
      <c r="P186">
        <v>0.2</v>
      </c>
      <c r="Q186">
        <v>-0.5</v>
      </c>
      <c r="R186">
        <v>-0.3</v>
      </c>
      <c r="S186" s="2">
        <f t="shared" si="2"/>
        <v>4.6857070020394289</v>
      </c>
    </row>
    <row r="187" spans="1:19" x14ac:dyDescent="0.2">
      <c r="A187" t="s">
        <v>672</v>
      </c>
      <c r="B187" t="s">
        <v>993</v>
      </c>
      <c r="C187">
        <v>31</v>
      </c>
      <c r="D187">
        <v>31</v>
      </c>
      <c r="E187">
        <v>177</v>
      </c>
      <c r="F187">
        <v>777</v>
      </c>
      <c r="G187">
        <v>25</v>
      </c>
      <c r="H187">
        <v>94</v>
      </c>
      <c r="I187">
        <v>76</v>
      </c>
      <c r="J187">
        <v>0</v>
      </c>
      <c r="K187">
        <v>127</v>
      </c>
      <c r="L187">
        <v>4</v>
      </c>
      <c r="M187">
        <v>4.68</v>
      </c>
      <c r="N187">
        <v>1.05</v>
      </c>
      <c r="O187">
        <v>4.71</v>
      </c>
      <c r="P187">
        <v>1.3</v>
      </c>
      <c r="Q187">
        <v>1.6</v>
      </c>
      <c r="R187">
        <v>0.2</v>
      </c>
      <c r="S187" s="2">
        <f t="shared" si="2"/>
        <v>4.6820621468926547</v>
      </c>
    </row>
    <row r="188" spans="1:19" x14ac:dyDescent="0.2">
      <c r="A188" t="s">
        <v>681</v>
      </c>
      <c r="B188" t="s">
        <v>956</v>
      </c>
      <c r="C188">
        <v>24</v>
      </c>
      <c r="D188">
        <v>19</v>
      </c>
      <c r="E188">
        <v>127</v>
      </c>
      <c r="F188">
        <v>560</v>
      </c>
      <c r="G188">
        <v>22</v>
      </c>
      <c r="H188">
        <v>75</v>
      </c>
      <c r="I188">
        <v>43</v>
      </c>
      <c r="J188">
        <v>0</v>
      </c>
      <c r="K188">
        <v>107</v>
      </c>
      <c r="L188">
        <v>7</v>
      </c>
      <c r="M188">
        <v>5.31</v>
      </c>
      <c r="N188">
        <v>0.98</v>
      </c>
      <c r="O188">
        <v>4.7</v>
      </c>
      <c r="P188">
        <v>0.8</v>
      </c>
      <c r="Q188">
        <v>0.3</v>
      </c>
      <c r="R188">
        <v>-0.4</v>
      </c>
      <c r="S188" s="2">
        <f t="shared" si="2"/>
        <v>4.6730314960629915</v>
      </c>
    </row>
    <row r="189" spans="1:19" x14ac:dyDescent="0.2">
      <c r="A189" t="s">
        <v>672</v>
      </c>
      <c r="B189" t="s">
        <v>1109</v>
      </c>
      <c r="C189">
        <v>26</v>
      </c>
      <c r="D189">
        <v>0</v>
      </c>
      <c r="E189">
        <v>47</v>
      </c>
      <c r="F189">
        <v>211</v>
      </c>
      <c r="G189">
        <v>6</v>
      </c>
      <c r="H189">
        <v>29</v>
      </c>
      <c r="I189">
        <v>17</v>
      </c>
      <c r="J189">
        <v>0</v>
      </c>
      <c r="K189">
        <v>25</v>
      </c>
      <c r="L189">
        <v>1</v>
      </c>
      <c r="M189">
        <v>5.55</v>
      </c>
      <c r="N189">
        <v>0.52</v>
      </c>
      <c r="O189">
        <v>4.7</v>
      </c>
      <c r="P189">
        <v>-0.1</v>
      </c>
      <c r="Q189">
        <v>-0.5</v>
      </c>
      <c r="R189">
        <v>0.2</v>
      </c>
      <c r="S189" s="2">
        <f t="shared" si="2"/>
        <v>4.6696808510638297</v>
      </c>
    </row>
    <row r="190" spans="1:19" x14ac:dyDescent="0.2">
      <c r="A190" t="s">
        <v>674</v>
      </c>
      <c r="B190" t="s">
        <v>916</v>
      </c>
      <c r="C190">
        <v>61</v>
      </c>
      <c r="D190">
        <v>0</v>
      </c>
      <c r="E190">
        <v>68.099999999999994</v>
      </c>
      <c r="F190">
        <v>295</v>
      </c>
      <c r="G190">
        <v>13</v>
      </c>
      <c r="H190">
        <v>36</v>
      </c>
      <c r="I190">
        <v>20</v>
      </c>
      <c r="J190">
        <v>4</v>
      </c>
      <c r="K190">
        <v>52</v>
      </c>
      <c r="L190">
        <v>2</v>
      </c>
      <c r="M190">
        <v>3.95</v>
      </c>
      <c r="N190">
        <v>2.2200000000000002</v>
      </c>
      <c r="O190">
        <v>4.7</v>
      </c>
      <c r="P190">
        <v>-0.3</v>
      </c>
      <c r="Q190">
        <v>0</v>
      </c>
      <c r="R190">
        <v>-0.2</v>
      </c>
      <c r="S190" s="2">
        <f t="shared" si="2"/>
        <v>4.8486417033773863</v>
      </c>
    </row>
    <row r="191" spans="1:19" x14ac:dyDescent="0.2">
      <c r="A191" t="s">
        <v>674</v>
      </c>
      <c r="B191" t="s">
        <v>810</v>
      </c>
      <c r="C191">
        <v>60</v>
      </c>
      <c r="D191">
        <v>0</v>
      </c>
      <c r="E191">
        <v>65</v>
      </c>
      <c r="F191">
        <v>287</v>
      </c>
      <c r="G191">
        <v>12</v>
      </c>
      <c r="H191">
        <v>34</v>
      </c>
      <c r="I191">
        <v>19</v>
      </c>
      <c r="J191">
        <v>2</v>
      </c>
      <c r="K191">
        <v>50</v>
      </c>
      <c r="L191">
        <v>2</v>
      </c>
      <c r="M191">
        <v>4.29</v>
      </c>
      <c r="N191">
        <v>1.78</v>
      </c>
      <c r="O191">
        <v>4.6900000000000004</v>
      </c>
      <c r="P191">
        <v>-0.2</v>
      </c>
      <c r="Q191">
        <v>0</v>
      </c>
      <c r="R191">
        <v>-0.7</v>
      </c>
      <c r="S191" s="2">
        <f t="shared" si="2"/>
        <v>4.7557692307692303</v>
      </c>
    </row>
    <row r="192" spans="1:19" x14ac:dyDescent="0.2">
      <c r="A192" t="s">
        <v>681</v>
      </c>
      <c r="B192" t="s">
        <v>931</v>
      </c>
      <c r="C192">
        <v>24</v>
      </c>
      <c r="D192">
        <v>12</v>
      </c>
      <c r="E192">
        <v>78.099999999999994</v>
      </c>
      <c r="F192">
        <v>327</v>
      </c>
      <c r="G192">
        <v>15</v>
      </c>
      <c r="H192">
        <v>38</v>
      </c>
      <c r="I192">
        <v>26</v>
      </c>
      <c r="J192">
        <v>0</v>
      </c>
      <c r="K192">
        <v>73</v>
      </c>
      <c r="L192">
        <v>3</v>
      </c>
      <c r="M192">
        <v>4.1399999999999997</v>
      </c>
      <c r="N192">
        <v>0.87</v>
      </c>
      <c r="O192">
        <v>4.6900000000000004</v>
      </c>
      <c r="P192">
        <v>0.4</v>
      </c>
      <c r="Q192">
        <v>0.9</v>
      </c>
      <c r="R192">
        <v>0</v>
      </c>
      <c r="S192" s="2">
        <f t="shared" si="2"/>
        <v>4.6663572343149813</v>
      </c>
    </row>
    <row r="193" spans="1:19" x14ac:dyDescent="0.2">
      <c r="A193" t="s">
        <v>681</v>
      </c>
      <c r="B193" t="s">
        <v>998</v>
      </c>
      <c r="C193">
        <v>10</v>
      </c>
      <c r="D193">
        <v>7</v>
      </c>
      <c r="E193">
        <v>41</v>
      </c>
      <c r="F193">
        <v>175</v>
      </c>
      <c r="G193">
        <v>6</v>
      </c>
      <c r="H193">
        <v>17</v>
      </c>
      <c r="I193">
        <v>18</v>
      </c>
      <c r="J193">
        <v>0</v>
      </c>
      <c r="K193">
        <v>32</v>
      </c>
      <c r="L193">
        <v>1</v>
      </c>
      <c r="M193">
        <v>3.51</v>
      </c>
      <c r="N193">
        <v>0.92</v>
      </c>
      <c r="O193">
        <v>4.6900000000000004</v>
      </c>
      <c r="P193">
        <v>0.3</v>
      </c>
      <c r="Q193">
        <v>0.8</v>
      </c>
      <c r="R193">
        <v>0.3</v>
      </c>
      <c r="S193" s="2">
        <f t="shared" si="2"/>
        <v>4.6567073170731703</v>
      </c>
    </row>
    <row r="194" spans="1:19" x14ac:dyDescent="0.2">
      <c r="A194" t="s">
        <v>681</v>
      </c>
      <c r="B194" t="s">
        <v>942</v>
      </c>
      <c r="C194">
        <v>12</v>
      </c>
      <c r="D194">
        <v>11</v>
      </c>
      <c r="E194">
        <v>60.2</v>
      </c>
      <c r="F194">
        <v>255</v>
      </c>
      <c r="G194">
        <v>9</v>
      </c>
      <c r="H194">
        <v>29</v>
      </c>
      <c r="I194">
        <v>20</v>
      </c>
      <c r="J194">
        <v>0</v>
      </c>
      <c r="K194">
        <v>39</v>
      </c>
      <c r="L194">
        <v>2</v>
      </c>
      <c r="M194">
        <v>4.1500000000000004</v>
      </c>
      <c r="N194">
        <v>0.96</v>
      </c>
      <c r="O194">
        <v>4.6900000000000004</v>
      </c>
      <c r="P194">
        <v>0.4</v>
      </c>
      <c r="Q194">
        <v>0.9</v>
      </c>
      <c r="R194">
        <v>0.3</v>
      </c>
      <c r="S194" s="2">
        <f t="shared" si="2"/>
        <v>4.6691860465116282</v>
      </c>
    </row>
    <row r="195" spans="1:19" x14ac:dyDescent="0.2">
      <c r="A195" t="s">
        <v>681</v>
      </c>
      <c r="B195" t="s">
        <v>828</v>
      </c>
      <c r="C195">
        <v>40</v>
      </c>
      <c r="D195">
        <v>5</v>
      </c>
      <c r="E195">
        <v>65</v>
      </c>
      <c r="F195">
        <v>273</v>
      </c>
      <c r="G195">
        <v>10</v>
      </c>
      <c r="H195">
        <v>37</v>
      </c>
      <c r="I195">
        <v>23</v>
      </c>
      <c r="J195">
        <v>3</v>
      </c>
      <c r="K195">
        <v>42</v>
      </c>
      <c r="L195">
        <v>2</v>
      </c>
      <c r="M195">
        <v>4.71</v>
      </c>
      <c r="N195">
        <v>0.68</v>
      </c>
      <c r="O195">
        <v>4.68</v>
      </c>
      <c r="P195">
        <v>0</v>
      </c>
      <c r="Q195">
        <v>-0.1</v>
      </c>
      <c r="R195">
        <v>-0.6</v>
      </c>
      <c r="S195" s="2">
        <f t="shared" ref="S195:S258" si="3">(13*G195+3*(L195+I195)-2*K195)/E195+2.925</f>
        <v>4.786538461538461</v>
      </c>
    </row>
    <row r="196" spans="1:19" x14ac:dyDescent="0.2">
      <c r="A196" t="s">
        <v>681</v>
      </c>
      <c r="B196" t="s">
        <v>752</v>
      </c>
      <c r="C196">
        <v>59</v>
      </c>
      <c r="D196">
        <v>0</v>
      </c>
      <c r="E196">
        <v>65.2</v>
      </c>
      <c r="F196">
        <v>303</v>
      </c>
      <c r="G196">
        <v>12</v>
      </c>
      <c r="H196">
        <v>48</v>
      </c>
      <c r="I196">
        <v>28</v>
      </c>
      <c r="J196">
        <v>4</v>
      </c>
      <c r="K196">
        <v>62</v>
      </c>
      <c r="L196">
        <v>3</v>
      </c>
      <c r="M196">
        <v>6.58</v>
      </c>
      <c r="N196">
        <v>1.73</v>
      </c>
      <c r="O196">
        <v>4.68</v>
      </c>
      <c r="P196">
        <v>-0.2</v>
      </c>
      <c r="Q196">
        <v>-1.9</v>
      </c>
      <c r="R196">
        <v>0.1</v>
      </c>
      <c r="S196" s="2">
        <f t="shared" si="3"/>
        <v>4.8421779141104295</v>
      </c>
    </row>
    <row r="197" spans="1:19" x14ac:dyDescent="0.2">
      <c r="A197" t="s">
        <v>681</v>
      </c>
      <c r="B197" t="s">
        <v>1092</v>
      </c>
      <c r="C197">
        <v>5</v>
      </c>
      <c r="D197">
        <v>0</v>
      </c>
      <c r="E197">
        <v>11.2</v>
      </c>
      <c r="F197">
        <v>47</v>
      </c>
      <c r="G197">
        <v>1</v>
      </c>
      <c r="H197">
        <v>3</v>
      </c>
      <c r="I197">
        <v>5</v>
      </c>
      <c r="J197">
        <v>0</v>
      </c>
      <c r="K197">
        <v>4</v>
      </c>
      <c r="L197">
        <v>0</v>
      </c>
      <c r="M197">
        <v>2.31</v>
      </c>
      <c r="N197">
        <v>1.25</v>
      </c>
      <c r="O197">
        <v>4.67</v>
      </c>
      <c r="P197">
        <v>0</v>
      </c>
      <c r="Q197">
        <v>0.4</v>
      </c>
      <c r="R197">
        <v>-0.2</v>
      </c>
      <c r="S197" s="2">
        <f t="shared" si="3"/>
        <v>4.7107142857142854</v>
      </c>
    </row>
    <row r="198" spans="1:19" x14ac:dyDescent="0.2">
      <c r="A198" t="s">
        <v>672</v>
      </c>
      <c r="B198" t="s">
        <v>1094</v>
      </c>
      <c r="C198">
        <v>17</v>
      </c>
      <c r="D198">
        <v>15</v>
      </c>
      <c r="E198">
        <v>86.1</v>
      </c>
      <c r="F198">
        <v>373</v>
      </c>
      <c r="G198">
        <v>11</v>
      </c>
      <c r="H198">
        <v>31</v>
      </c>
      <c r="I198">
        <v>33</v>
      </c>
      <c r="J198">
        <v>0</v>
      </c>
      <c r="K198">
        <v>56</v>
      </c>
      <c r="L198">
        <v>6</v>
      </c>
      <c r="M198">
        <v>2.92</v>
      </c>
      <c r="N198">
        <v>1.03</v>
      </c>
      <c r="O198">
        <v>4.67</v>
      </c>
      <c r="P198">
        <v>0.6</v>
      </c>
      <c r="Q198">
        <v>2.4</v>
      </c>
      <c r="R198">
        <v>1.1000000000000001</v>
      </c>
      <c r="S198" s="2">
        <f t="shared" si="3"/>
        <v>4.6439314750290359</v>
      </c>
    </row>
    <row r="199" spans="1:19" x14ac:dyDescent="0.2">
      <c r="A199" t="s">
        <v>681</v>
      </c>
      <c r="B199" t="s">
        <v>850</v>
      </c>
      <c r="C199">
        <v>36</v>
      </c>
      <c r="D199">
        <v>22</v>
      </c>
      <c r="E199">
        <v>151.19999999999999</v>
      </c>
      <c r="F199">
        <v>656</v>
      </c>
      <c r="G199">
        <v>24</v>
      </c>
      <c r="H199">
        <v>78</v>
      </c>
      <c r="I199">
        <v>59</v>
      </c>
      <c r="J199">
        <v>0</v>
      </c>
      <c r="K199">
        <v>120</v>
      </c>
      <c r="L199">
        <v>3</v>
      </c>
      <c r="M199">
        <v>4.45</v>
      </c>
      <c r="N199">
        <v>1.1200000000000001</v>
      </c>
      <c r="O199">
        <v>4.66</v>
      </c>
      <c r="P199">
        <v>0.9</v>
      </c>
      <c r="Q199">
        <v>1.4</v>
      </c>
      <c r="R199">
        <v>0.1</v>
      </c>
      <c r="S199" s="2">
        <f t="shared" si="3"/>
        <v>4.6313492063492063</v>
      </c>
    </row>
    <row r="200" spans="1:19" x14ac:dyDescent="0.2">
      <c r="A200" t="s">
        <v>681</v>
      </c>
      <c r="B200" t="s">
        <v>854</v>
      </c>
      <c r="C200">
        <v>14</v>
      </c>
      <c r="D200">
        <v>0</v>
      </c>
      <c r="E200">
        <v>20</v>
      </c>
      <c r="F200">
        <v>74</v>
      </c>
      <c r="G200">
        <v>4</v>
      </c>
      <c r="H200">
        <v>8</v>
      </c>
      <c r="I200">
        <v>1</v>
      </c>
      <c r="J200">
        <v>0</v>
      </c>
      <c r="K200">
        <v>12</v>
      </c>
      <c r="L200">
        <v>1</v>
      </c>
      <c r="M200">
        <v>3.6</v>
      </c>
      <c r="N200">
        <v>0.62</v>
      </c>
      <c r="O200">
        <v>4.66</v>
      </c>
      <c r="P200">
        <v>0</v>
      </c>
      <c r="Q200">
        <v>0.3</v>
      </c>
      <c r="R200">
        <v>-0.3</v>
      </c>
      <c r="S200" s="2">
        <f t="shared" si="3"/>
        <v>4.625</v>
      </c>
    </row>
    <row r="201" spans="1:19" x14ac:dyDescent="0.2">
      <c r="A201" t="s">
        <v>672</v>
      </c>
      <c r="B201" t="s">
        <v>742</v>
      </c>
      <c r="C201">
        <v>36</v>
      </c>
      <c r="D201">
        <v>20</v>
      </c>
      <c r="E201">
        <v>121.1</v>
      </c>
      <c r="F201">
        <v>520</v>
      </c>
      <c r="G201">
        <v>15</v>
      </c>
      <c r="H201">
        <v>61</v>
      </c>
      <c r="I201">
        <v>55</v>
      </c>
      <c r="J201">
        <v>0</v>
      </c>
      <c r="K201">
        <v>83</v>
      </c>
      <c r="L201">
        <v>4</v>
      </c>
      <c r="M201">
        <v>4.38</v>
      </c>
      <c r="N201">
        <v>0.94</v>
      </c>
      <c r="O201">
        <v>4.6500000000000004</v>
      </c>
      <c r="P201">
        <v>0.7</v>
      </c>
      <c r="Q201">
        <v>1.2</v>
      </c>
      <c r="R201">
        <v>2.6</v>
      </c>
      <c r="S201" s="2">
        <f t="shared" si="3"/>
        <v>4.626073492981007</v>
      </c>
    </row>
    <row r="202" spans="1:19" x14ac:dyDescent="0.2">
      <c r="A202" t="s">
        <v>681</v>
      </c>
      <c r="B202" t="s">
        <v>1277</v>
      </c>
      <c r="C202">
        <v>52</v>
      </c>
      <c r="D202">
        <v>3</v>
      </c>
      <c r="E202">
        <v>83.2</v>
      </c>
      <c r="F202">
        <v>373</v>
      </c>
      <c r="G202">
        <v>15</v>
      </c>
      <c r="H202">
        <v>59</v>
      </c>
      <c r="I202">
        <v>39</v>
      </c>
      <c r="J202">
        <v>2</v>
      </c>
      <c r="K202">
        <v>88</v>
      </c>
      <c r="L202">
        <v>4</v>
      </c>
      <c r="M202">
        <v>6.24</v>
      </c>
      <c r="N202">
        <v>0.82</v>
      </c>
      <c r="O202">
        <v>4.6500000000000004</v>
      </c>
      <c r="P202">
        <v>0</v>
      </c>
      <c r="Q202">
        <v>-1.4</v>
      </c>
      <c r="R202">
        <v>-1.3</v>
      </c>
      <c r="S202" s="2">
        <f t="shared" si="3"/>
        <v>4.703846153846154</v>
      </c>
    </row>
    <row r="203" spans="1:19" x14ac:dyDescent="0.2">
      <c r="A203" t="s">
        <v>672</v>
      </c>
      <c r="B203" t="s">
        <v>1015</v>
      </c>
      <c r="C203">
        <v>27</v>
      </c>
      <c r="D203">
        <v>26</v>
      </c>
      <c r="E203">
        <v>138.1</v>
      </c>
      <c r="F203">
        <v>606</v>
      </c>
      <c r="G203">
        <v>20</v>
      </c>
      <c r="H203">
        <v>78</v>
      </c>
      <c r="I203">
        <v>46</v>
      </c>
      <c r="J203">
        <v>0</v>
      </c>
      <c r="K203">
        <v>82</v>
      </c>
      <c r="L203">
        <v>0</v>
      </c>
      <c r="M203">
        <v>4.88</v>
      </c>
      <c r="N203">
        <v>0.99</v>
      </c>
      <c r="O203">
        <v>4.6500000000000004</v>
      </c>
      <c r="P203">
        <v>1.1000000000000001</v>
      </c>
      <c r="Q203">
        <v>0.8</v>
      </c>
      <c r="R203">
        <v>-1.9</v>
      </c>
      <c r="S203" s="2">
        <f t="shared" si="3"/>
        <v>4.6194243301955105</v>
      </c>
    </row>
    <row r="204" spans="1:19" x14ac:dyDescent="0.2">
      <c r="A204" t="s">
        <v>681</v>
      </c>
      <c r="B204" t="s">
        <v>775</v>
      </c>
      <c r="C204">
        <v>45</v>
      </c>
      <c r="D204">
        <v>4</v>
      </c>
      <c r="E204">
        <v>79</v>
      </c>
      <c r="F204">
        <v>337</v>
      </c>
      <c r="G204">
        <v>9</v>
      </c>
      <c r="H204">
        <v>37</v>
      </c>
      <c r="I204">
        <v>34</v>
      </c>
      <c r="J204">
        <v>0</v>
      </c>
      <c r="K204">
        <v>46</v>
      </c>
      <c r="L204">
        <v>2</v>
      </c>
      <c r="M204">
        <v>3.87</v>
      </c>
      <c r="N204">
        <v>0.91</v>
      </c>
      <c r="O204">
        <v>4.6399999999999997</v>
      </c>
      <c r="P204">
        <v>0</v>
      </c>
      <c r="Q204">
        <v>0.6</v>
      </c>
      <c r="R204">
        <v>1.2</v>
      </c>
      <c r="S204" s="2">
        <f t="shared" si="3"/>
        <v>4.6085443037974683</v>
      </c>
    </row>
    <row r="205" spans="1:19" x14ac:dyDescent="0.2">
      <c r="A205" t="s">
        <v>681</v>
      </c>
      <c r="B205" t="s">
        <v>1213</v>
      </c>
      <c r="C205">
        <v>18</v>
      </c>
      <c r="D205">
        <v>0</v>
      </c>
      <c r="E205">
        <v>34</v>
      </c>
      <c r="F205">
        <v>158</v>
      </c>
      <c r="G205">
        <v>4</v>
      </c>
      <c r="H205">
        <v>23</v>
      </c>
      <c r="I205">
        <v>16</v>
      </c>
      <c r="J205">
        <v>0</v>
      </c>
      <c r="K205">
        <v>26</v>
      </c>
      <c r="L205">
        <v>3</v>
      </c>
      <c r="M205">
        <v>5.82</v>
      </c>
      <c r="N205">
        <v>0.78</v>
      </c>
      <c r="O205">
        <v>4.63</v>
      </c>
      <c r="P205">
        <v>-0.1</v>
      </c>
      <c r="Q205">
        <v>-0.5</v>
      </c>
      <c r="R205">
        <v>0.3</v>
      </c>
      <c r="S205" s="2">
        <f t="shared" si="3"/>
        <v>4.6014705882352942</v>
      </c>
    </row>
    <row r="206" spans="1:19" x14ac:dyDescent="0.2">
      <c r="A206" t="s">
        <v>681</v>
      </c>
      <c r="B206" t="s">
        <v>859</v>
      </c>
      <c r="C206">
        <v>23</v>
      </c>
      <c r="D206">
        <v>0</v>
      </c>
      <c r="E206">
        <v>91.1</v>
      </c>
      <c r="F206">
        <v>373</v>
      </c>
      <c r="G206">
        <v>13</v>
      </c>
      <c r="H206">
        <v>29</v>
      </c>
      <c r="I206">
        <v>39</v>
      </c>
      <c r="J206">
        <v>1</v>
      </c>
      <c r="K206">
        <v>68</v>
      </c>
      <c r="L206">
        <v>2</v>
      </c>
      <c r="M206">
        <v>2.76</v>
      </c>
      <c r="N206">
        <v>0.89</v>
      </c>
      <c r="O206">
        <v>4.63</v>
      </c>
      <c r="P206">
        <v>-0.2</v>
      </c>
      <c r="Q206">
        <v>2</v>
      </c>
      <c r="R206">
        <v>0</v>
      </c>
      <c r="S206" s="2">
        <f t="shared" si="3"/>
        <v>4.6374039517014269</v>
      </c>
    </row>
    <row r="207" spans="1:19" x14ac:dyDescent="0.2">
      <c r="A207" t="s">
        <v>681</v>
      </c>
      <c r="B207" t="s">
        <v>818</v>
      </c>
      <c r="C207">
        <v>25</v>
      </c>
      <c r="D207">
        <v>1</v>
      </c>
      <c r="E207">
        <v>46.1</v>
      </c>
      <c r="F207">
        <v>214</v>
      </c>
      <c r="G207">
        <v>5</v>
      </c>
      <c r="H207">
        <v>26</v>
      </c>
      <c r="I207">
        <v>23</v>
      </c>
      <c r="J207">
        <v>0</v>
      </c>
      <c r="K207">
        <v>33</v>
      </c>
      <c r="L207">
        <v>3</v>
      </c>
      <c r="M207">
        <v>4.47</v>
      </c>
      <c r="N207">
        <v>0.87</v>
      </c>
      <c r="O207">
        <v>4.62</v>
      </c>
      <c r="P207">
        <v>0</v>
      </c>
      <c r="Q207">
        <v>-0.1</v>
      </c>
      <c r="R207">
        <v>-0.1</v>
      </c>
      <c r="S207" s="2">
        <f t="shared" si="3"/>
        <v>4.5952819956616047</v>
      </c>
    </row>
    <row r="208" spans="1:19" x14ac:dyDescent="0.2">
      <c r="A208" t="s">
        <v>681</v>
      </c>
      <c r="B208" t="s">
        <v>1033</v>
      </c>
      <c r="C208">
        <v>26</v>
      </c>
      <c r="D208">
        <v>0</v>
      </c>
      <c r="E208">
        <v>53</v>
      </c>
      <c r="F208">
        <v>221</v>
      </c>
      <c r="G208">
        <v>10</v>
      </c>
      <c r="H208">
        <v>26</v>
      </c>
      <c r="I208">
        <v>13</v>
      </c>
      <c r="J208">
        <v>0</v>
      </c>
      <c r="K208">
        <v>42</v>
      </c>
      <c r="L208">
        <v>1</v>
      </c>
      <c r="M208">
        <v>4.25</v>
      </c>
      <c r="N208">
        <v>0.61</v>
      </c>
      <c r="O208">
        <v>4.62</v>
      </c>
      <c r="P208">
        <v>-0.1</v>
      </c>
      <c r="Q208">
        <v>0.2</v>
      </c>
      <c r="R208">
        <v>0.7</v>
      </c>
      <c r="S208" s="2">
        <f t="shared" si="3"/>
        <v>4.5853773584905664</v>
      </c>
    </row>
    <row r="209" spans="1:19" x14ac:dyDescent="0.2">
      <c r="A209" t="s">
        <v>681</v>
      </c>
      <c r="B209" t="s">
        <v>1030</v>
      </c>
      <c r="C209">
        <v>21</v>
      </c>
      <c r="D209">
        <v>1</v>
      </c>
      <c r="E209">
        <v>36.1</v>
      </c>
      <c r="F209">
        <v>153</v>
      </c>
      <c r="G209">
        <v>5</v>
      </c>
      <c r="H209">
        <v>17</v>
      </c>
      <c r="I209">
        <v>18</v>
      </c>
      <c r="J209">
        <v>1</v>
      </c>
      <c r="K209">
        <v>28</v>
      </c>
      <c r="L209">
        <v>0</v>
      </c>
      <c r="M209">
        <v>4.21</v>
      </c>
      <c r="N209">
        <v>0.63</v>
      </c>
      <c r="O209">
        <v>4.6100000000000003</v>
      </c>
      <c r="P209">
        <v>0</v>
      </c>
      <c r="Q209">
        <v>0.3</v>
      </c>
      <c r="R209">
        <v>-0.1</v>
      </c>
      <c r="S209" s="2">
        <f t="shared" si="3"/>
        <v>4.6701523545706367</v>
      </c>
    </row>
    <row r="210" spans="1:19" x14ac:dyDescent="0.2">
      <c r="A210" t="s">
        <v>672</v>
      </c>
      <c r="B210" t="s">
        <v>1023</v>
      </c>
      <c r="C210">
        <v>28</v>
      </c>
      <c r="D210">
        <v>28</v>
      </c>
      <c r="E210">
        <v>157.19999999999999</v>
      </c>
      <c r="F210">
        <v>642</v>
      </c>
      <c r="G210">
        <v>26</v>
      </c>
      <c r="H210">
        <v>59</v>
      </c>
      <c r="I210">
        <v>55</v>
      </c>
      <c r="J210">
        <v>0</v>
      </c>
      <c r="K210">
        <v>126</v>
      </c>
      <c r="L210">
        <v>3</v>
      </c>
      <c r="M210">
        <v>3.37</v>
      </c>
      <c r="N210">
        <v>0.95</v>
      </c>
      <c r="O210">
        <v>4.5999999999999996</v>
      </c>
      <c r="P210">
        <v>1.4</v>
      </c>
      <c r="Q210">
        <v>4.0999999999999996</v>
      </c>
      <c r="R210">
        <v>0.2</v>
      </c>
      <c r="S210" s="2">
        <f t="shared" si="3"/>
        <v>4.5789440203562339</v>
      </c>
    </row>
    <row r="211" spans="1:19" x14ac:dyDescent="0.2">
      <c r="A211" t="s">
        <v>672</v>
      </c>
      <c r="B211" t="s">
        <v>873</v>
      </c>
      <c r="C211">
        <v>20</v>
      </c>
      <c r="D211">
        <v>7</v>
      </c>
      <c r="E211">
        <v>75.099999999999994</v>
      </c>
      <c r="F211">
        <v>330</v>
      </c>
      <c r="G211">
        <v>9</v>
      </c>
      <c r="H211">
        <v>40</v>
      </c>
      <c r="I211">
        <v>37</v>
      </c>
      <c r="J211">
        <v>0</v>
      </c>
      <c r="K211">
        <v>58</v>
      </c>
      <c r="L211">
        <v>4</v>
      </c>
      <c r="M211">
        <v>4.54</v>
      </c>
      <c r="N211">
        <v>1.1399999999999999</v>
      </c>
      <c r="O211">
        <v>4.5999999999999996</v>
      </c>
      <c r="P211">
        <v>0.4</v>
      </c>
      <c r="Q211">
        <v>0.4</v>
      </c>
      <c r="R211">
        <v>-0.3</v>
      </c>
      <c r="S211" s="2">
        <f t="shared" si="3"/>
        <v>4.5761318242343538</v>
      </c>
    </row>
    <row r="212" spans="1:19" x14ac:dyDescent="0.2">
      <c r="A212" t="s">
        <v>681</v>
      </c>
      <c r="B212" t="s">
        <v>1112</v>
      </c>
      <c r="C212">
        <v>32</v>
      </c>
      <c r="D212">
        <v>26</v>
      </c>
      <c r="E212">
        <v>151.19999999999999</v>
      </c>
      <c r="F212">
        <v>663</v>
      </c>
      <c r="G212">
        <v>23</v>
      </c>
      <c r="H212">
        <v>92</v>
      </c>
      <c r="I212">
        <v>53</v>
      </c>
      <c r="J212">
        <v>1</v>
      </c>
      <c r="K212">
        <v>112</v>
      </c>
      <c r="L212">
        <v>6</v>
      </c>
      <c r="M212">
        <v>5.0999999999999996</v>
      </c>
      <c r="N212">
        <v>1.03</v>
      </c>
      <c r="O212">
        <v>4.5999999999999996</v>
      </c>
      <c r="P212">
        <v>1.2</v>
      </c>
      <c r="Q212">
        <v>0.2</v>
      </c>
      <c r="R212">
        <v>1.4</v>
      </c>
      <c r="S212" s="2">
        <f t="shared" si="3"/>
        <v>4.5916666666666668</v>
      </c>
    </row>
    <row r="213" spans="1:19" x14ac:dyDescent="0.2">
      <c r="A213" t="s">
        <v>681</v>
      </c>
      <c r="B213" t="s">
        <v>870</v>
      </c>
      <c r="C213">
        <v>32</v>
      </c>
      <c r="D213">
        <v>7</v>
      </c>
      <c r="E213">
        <v>79</v>
      </c>
      <c r="F213">
        <v>366</v>
      </c>
      <c r="G213">
        <v>11</v>
      </c>
      <c r="H213">
        <v>49</v>
      </c>
      <c r="I213">
        <v>39</v>
      </c>
      <c r="J213">
        <v>0</v>
      </c>
      <c r="K213">
        <v>67</v>
      </c>
      <c r="L213">
        <v>1</v>
      </c>
      <c r="M213">
        <v>5.47</v>
      </c>
      <c r="N213">
        <v>0.79</v>
      </c>
      <c r="O213">
        <v>4.59</v>
      </c>
      <c r="P213">
        <v>0.3</v>
      </c>
      <c r="Q213">
        <v>-0.4</v>
      </c>
      <c r="R213">
        <v>0.8</v>
      </c>
      <c r="S213" s="2">
        <f t="shared" si="3"/>
        <v>4.5579113924050629</v>
      </c>
    </row>
    <row r="214" spans="1:19" x14ac:dyDescent="0.2">
      <c r="A214" t="s">
        <v>681</v>
      </c>
      <c r="B214" t="s">
        <v>1032</v>
      </c>
      <c r="C214">
        <v>9</v>
      </c>
      <c r="D214">
        <v>0</v>
      </c>
      <c r="E214">
        <v>21</v>
      </c>
      <c r="F214">
        <v>96</v>
      </c>
      <c r="G214">
        <v>2</v>
      </c>
      <c r="H214">
        <v>11</v>
      </c>
      <c r="I214">
        <v>12</v>
      </c>
      <c r="J214">
        <v>0</v>
      </c>
      <c r="K214">
        <v>14</v>
      </c>
      <c r="L214">
        <v>0</v>
      </c>
      <c r="M214">
        <v>4.29</v>
      </c>
      <c r="N214">
        <v>0.34</v>
      </c>
      <c r="O214">
        <v>4.57</v>
      </c>
      <c r="P214">
        <v>0</v>
      </c>
      <c r="Q214">
        <v>0</v>
      </c>
      <c r="R214">
        <v>-0.2</v>
      </c>
      <c r="S214" s="2">
        <f t="shared" si="3"/>
        <v>4.5440476190476193</v>
      </c>
    </row>
    <row r="215" spans="1:19" x14ac:dyDescent="0.2">
      <c r="A215" t="s">
        <v>672</v>
      </c>
      <c r="B215" t="s">
        <v>924</v>
      </c>
      <c r="C215">
        <v>27</v>
      </c>
      <c r="D215">
        <v>27</v>
      </c>
      <c r="E215">
        <v>156.1</v>
      </c>
      <c r="F215">
        <v>675</v>
      </c>
      <c r="G215">
        <v>25</v>
      </c>
      <c r="H215">
        <v>82</v>
      </c>
      <c r="I215">
        <v>46</v>
      </c>
      <c r="J215">
        <v>0</v>
      </c>
      <c r="K215">
        <v>111</v>
      </c>
      <c r="L215">
        <v>4</v>
      </c>
      <c r="M215">
        <v>4.49</v>
      </c>
      <c r="N215">
        <v>1.01</v>
      </c>
      <c r="O215">
        <v>4.57</v>
      </c>
      <c r="P215">
        <v>1.4</v>
      </c>
      <c r="Q215">
        <v>1.5</v>
      </c>
      <c r="R215">
        <v>-1.8</v>
      </c>
      <c r="S215" s="2">
        <f t="shared" si="3"/>
        <v>4.5457559256886615</v>
      </c>
    </row>
    <row r="216" spans="1:19" x14ac:dyDescent="0.2">
      <c r="A216" t="s">
        <v>672</v>
      </c>
      <c r="B216" t="s">
        <v>871</v>
      </c>
      <c r="C216">
        <v>5</v>
      </c>
      <c r="D216">
        <v>0</v>
      </c>
      <c r="E216">
        <v>27.1</v>
      </c>
      <c r="F216">
        <v>113</v>
      </c>
      <c r="G216">
        <v>1</v>
      </c>
      <c r="H216">
        <v>11</v>
      </c>
      <c r="I216">
        <v>16</v>
      </c>
      <c r="J216">
        <v>0</v>
      </c>
      <c r="K216">
        <v>13</v>
      </c>
      <c r="L216">
        <v>3</v>
      </c>
      <c r="M216">
        <v>3.62</v>
      </c>
      <c r="N216">
        <v>1.02</v>
      </c>
      <c r="O216">
        <v>4.57</v>
      </c>
      <c r="P216">
        <v>0</v>
      </c>
      <c r="Q216">
        <v>0.4</v>
      </c>
      <c r="R216">
        <v>-0.4</v>
      </c>
      <c r="S216" s="2">
        <f t="shared" si="3"/>
        <v>4.5486162361623617</v>
      </c>
    </row>
    <row r="217" spans="1:19" x14ac:dyDescent="0.2">
      <c r="A217" t="s">
        <v>672</v>
      </c>
      <c r="B217" t="s">
        <v>826</v>
      </c>
      <c r="C217">
        <v>26</v>
      </c>
      <c r="D217">
        <v>26</v>
      </c>
      <c r="E217">
        <v>140</v>
      </c>
      <c r="F217">
        <v>617</v>
      </c>
      <c r="G217">
        <v>19</v>
      </c>
      <c r="H217">
        <v>84</v>
      </c>
      <c r="I217">
        <v>56</v>
      </c>
      <c r="J217">
        <v>0</v>
      </c>
      <c r="K217">
        <v>101</v>
      </c>
      <c r="L217">
        <v>4</v>
      </c>
      <c r="M217">
        <v>5.08</v>
      </c>
      <c r="N217">
        <v>1.04</v>
      </c>
      <c r="O217">
        <v>4.5599999999999996</v>
      </c>
      <c r="P217">
        <v>1.3</v>
      </c>
      <c r="Q217">
        <v>0.3</v>
      </c>
      <c r="R217">
        <v>1.6</v>
      </c>
      <c r="S217" s="2">
        <f t="shared" si="3"/>
        <v>4.5321428571428566</v>
      </c>
    </row>
    <row r="218" spans="1:19" x14ac:dyDescent="0.2">
      <c r="A218" t="s">
        <v>681</v>
      </c>
      <c r="B218" t="s">
        <v>926</v>
      </c>
      <c r="C218">
        <v>22</v>
      </c>
      <c r="D218">
        <v>21</v>
      </c>
      <c r="E218">
        <v>131.1</v>
      </c>
      <c r="F218">
        <v>553</v>
      </c>
      <c r="G218">
        <v>21</v>
      </c>
      <c r="H218">
        <v>69</v>
      </c>
      <c r="I218">
        <v>50</v>
      </c>
      <c r="J218">
        <v>0</v>
      </c>
      <c r="K218">
        <v>109</v>
      </c>
      <c r="L218">
        <v>2</v>
      </c>
      <c r="M218">
        <v>4.5199999999999996</v>
      </c>
      <c r="N218">
        <v>0.91</v>
      </c>
      <c r="O218">
        <v>4.5599999999999996</v>
      </c>
      <c r="P218">
        <v>1.2</v>
      </c>
      <c r="Q218">
        <v>1.3</v>
      </c>
      <c r="R218">
        <v>0.3</v>
      </c>
      <c r="S218" s="2">
        <f t="shared" si="3"/>
        <v>4.5344584286803968</v>
      </c>
    </row>
    <row r="219" spans="1:19" x14ac:dyDescent="0.2">
      <c r="A219" t="s">
        <v>681</v>
      </c>
      <c r="B219" t="s">
        <v>755</v>
      </c>
      <c r="C219">
        <v>43</v>
      </c>
      <c r="D219">
        <v>2</v>
      </c>
      <c r="E219">
        <v>64.099999999999994</v>
      </c>
      <c r="F219">
        <v>267</v>
      </c>
      <c r="G219">
        <v>9</v>
      </c>
      <c r="H219">
        <v>26</v>
      </c>
      <c r="I219">
        <v>10</v>
      </c>
      <c r="J219">
        <v>0</v>
      </c>
      <c r="K219">
        <v>22</v>
      </c>
      <c r="L219">
        <v>0</v>
      </c>
      <c r="M219">
        <v>3.5</v>
      </c>
      <c r="N219">
        <v>0.53</v>
      </c>
      <c r="O219">
        <v>4.5599999999999996</v>
      </c>
      <c r="P219">
        <v>0</v>
      </c>
      <c r="Q219">
        <v>0.9</v>
      </c>
      <c r="R219">
        <v>-0.5</v>
      </c>
      <c r="S219" s="2">
        <f t="shared" si="3"/>
        <v>4.5318642745709825</v>
      </c>
    </row>
    <row r="220" spans="1:19" x14ac:dyDescent="0.2">
      <c r="A220" t="s">
        <v>681</v>
      </c>
      <c r="B220" t="s">
        <v>759</v>
      </c>
      <c r="C220">
        <v>33</v>
      </c>
      <c r="D220">
        <v>0</v>
      </c>
      <c r="E220">
        <v>66</v>
      </c>
      <c r="F220">
        <v>285</v>
      </c>
      <c r="G220">
        <v>10</v>
      </c>
      <c r="H220">
        <v>32</v>
      </c>
      <c r="I220">
        <v>24</v>
      </c>
      <c r="J220">
        <v>0</v>
      </c>
      <c r="K220">
        <v>50</v>
      </c>
      <c r="L220">
        <v>1</v>
      </c>
      <c r="M220">
        <v>3.95</v>
      </c>
      <c r="N220">
        <v>0.6</v>
      </c>
      <c r="O220">
        <v>4.55</v>
      </c>
      <c r="P220">
        <v>0</v>
      </c>
      <c r="Q220">
        <v>0.3</v>
      </c>
      <c r="R220">
        <v>1.6</v>
      </c>
      <c r="S220" s="2">
        <f t="shared" si="3"/>
        <v>4.5159090909090907</v>
      </c>
    </row>
    <row r="221" spans="1:19" x14ac:dyDescent="0.2">
      <c r="A221" t="s">
        <v>681</v>
      </c>
      <c r="B221" t="s">
        <v>1201</v>
      </c>
      <c r="C221">
        <v>45</v>
      </c>
      <c r="D221">
        <v>0</v>
      </c>
      <c r="E221">
        <v>60.1</v>
      </c>
      <c r="F221">
        <v>241</v>
      </c>
      <c r="G221">
        <v>11</v>
      </c>
      <c r="H221">
        <v>20</v>
      </c>
      <c r="I221">
        <v>20</v>
      </c>
      <c r="J221">
        <v>1</v>
      </c>
      <c r="K221">
        <v>54</v>
      </c>
      <c r="L221">
        <v>1</v>
      </c>
      <c r="M221">
        <v>2.54</v>
      </c>
      <c r="N221">
        <v>0.53</v>
      </c>
      <c r="O221">
        <v>4.53</v>
      </c>
      <c r="P221">
        <v>0</v>
      </c>
      <c r="Q221">
        <v>1.2</v>
      </c>
      <c r="R221">
        <v>0.7</v>
      </c>
      <c r="S221" s="2">
        <f t="shared" si="3"/>
        <v>4.5556156405990009</v>
      </c>
    </row>
    <row r="222" spans="1:19" x14ac:dyDescent="0.2">
      <c r="A222" t="s">
        <v>681</v>
      </c>
      <c r="B222" t="s">
        <v>1004</v>
      </c>
      <c r="C222">
        <v>42</v>
      </c>
      <c r="D222">
        <v>12</v>
      </c>
      <c r="E222">
        <v>122.2</v>
      </c>
      <c r="F222">
        <v>551</v>
      </c>
      <c r="G222">
        <v>20</v>
      </c>
      <c r="H222">
        <v>70</v>
      </c>
      <c r="I222">
        <v>49</v>
      </c>
      <c r="J222">
        <v>1</v>
      </c>
      <c r="K222">
        <v>107</v>
      </c>
      <c r="L222">
        <v>1</v>
      </c>
      <c r="M222">
        <v>4.55</v>
      </c>
      <c r="N222">
        <v>1.01</v>
      </c>
      <c r="O222">
        <v>4.53</v>
      </c>
      <c r="P222">
        <v>0.6</v>
      </c>
      <c r="Q222">
        <v>0.1</v>
      </c>
      <c r="R222">
        <v>-1.8</v>
      </c>
      <c r="S222" s="2">
        <f t="shared" si="3"/>
        <v>4.5289279869067105</v>
      </c>
    </row>
    <row r="223" spans="1:19" x14ac:dyDescent="0.2">
      <c r="A223" t="s">
        <v>681</v>
      </c>
      <c r="B223" t="s">
        <v>700</v>
      </c>
      <c r="C223">
        <v>56</v>
      </c>
      <c r="D223">
        <v>0</v>
      </c>
      <c r="E223">
        <v>62.1</v>
      </c>
      <c r="F223">
        <v>274</v>
      </c>
      <c r="G223">
        <v>11</v>
      </c>
      <c r="H223">
        <v>34</v>
      </c>
      <c r="I223">
        <v>26</v>
      </c>
      <c r="J223">
        <v>0</v>
      </c>
      <c r="K223">
        <v>63</v>
      </c>
      <c r="L223">
        <v>1</v>
      </c>
      <c r="M223">
        <v>4.76</v>
      </c>
      <c r="N223">
        <v>0.89</v>
      </c>
      <c r="O223">
        <v>4.53</v>
      </c>
      <c r="P223">
        <v>0</v>
      </c>
      <c r="Q223">
        <v>-0.1</v>
      </c>
      <c r="R223">
        <v>1.5</v>
      </c>
      <c r="S223" s="2">
        <f t="shared" si="3"/>
        <v>4.5030998389694039</v>
      </c>
    </row>
    <row r="224" spans="1:19" x14ac:dyDescent="0.2">
      <c r="A224" t="s">
        <v>681</v>
      </c>
      <c r="B224" t="s">
        <v>858</v>
      </c>
      <c r="C224">
        <v>28</v>
      </c>
      <c r="D224">
        <v>28</v>
      </c>
      <c r="E224">
        <v>151</v>
      </c>
      <c r="F224">
        <v>662</v>
      </c>
      <c r="G224">
        <v>23</v>
      </c>
      <c r="H224">
        <v>88</v>
      </c>
      <c r="I224">
        <v>56</v>
      </c>
      <c r="J224">
        <v>0</v>
      </c>
      <c r="K224">
        <v>118</v>
      </c>
      <c r="L224">
        <v>2</v>
      </c>
      <c r="M224">
        <v>4.59</v>
      </c>
      <c r="N224">
        <v>0.99</v>
      </c>
      <c r="O224">
        <v>4.53</v>
      </c>
      <c r="P224">
        <v>1.4</v>
      </c>
      <c r="Q224">
        <v>0.6</v>
      </c>
      <c r="R224">
        <v>-1</v>
      </c>
      <c r="S224" s="2">
        <f t="shared" si="3"/>
        <v>4.4945364238410592</v>
      </c>
    </row>
    <row r="225" spans="1:19" x14ac:dyDescent="0.2">
      <c r="A225" t="s">
        <v>681</v>
      </c>
      <c r="B225" t="s">
        <v>1011</v>
      </c>
      <c r="C225">
        <v>11</v>
      </c>
      <c r="D225">
        <v>0</v>
      </c>
      <c r="E225">
        <v>15.1</v>
      </c>
      <c r="F225">
        <v>71</v>
      </c>
      <c r="G225">
        <v>1</v>
      </c>
      <c r="H225">
        <v>5</v>
      </c>
      <c r="I225">
        <v>12</v>
      </c>
      <c r="J225">
        <v>0</v>
      </c>
      <c r="K225">
        <v>14</v>
      </c>
      <c r="L225">
        <v>1</v>
      </c>
      <c r="M225">
        <v>2.93</v>
      </c>
      <c r="N225">
        <v>0.61</v>
      </c>
      <c r="O225">
        <v>4.5199999999999996</v>
      </c>
      <c r="P225">
        <v>0</v>
      </c>
      <c r="Q225">
        <v>0.3</v>
      </c>
      <c r="R225">
        <v>-0.3</v>
      </c>
      <c r="S225" s="2">
        <f t="shared" si="3"/>
        <v>4.5144039735099337</v>
      </c>
    </row>
    <row r="226" spans="1:19" x14ac:dyDescent="0.2">
      <c r="A226" t="s">
        <v>681</v>
      </c>
      <c r="B226" t="s">
        <v>1044</v>
      </c>
      <c r="C226">
        <v>20</v>
      </c>
      <c r="D226">
        <v>1</v>
      </c>
      <c r="E226">
        <v>39.200000000000003</v>
      </c>
      <c r="F226">
        <v>169</v>
      </c>
      <c r="G226">
        <v>9</v>
      </c>
      <c r="H226">
        <v>20</v>
      </c>
      <c r="I226">
        <v>11</v>
      </c>
      <c r="J226">
        <v>1</v>
      </c>
      <c r="K226">
        <v>44</v>
      </c>
      <c r="L226">
        <v>1</v>
      </c>
      <c r="M226">
        <v>4.54</v>
      </c>
      <c r="N226">
        <v>0.56000000000000005</v>
      </c>
      <c r="O226">
        <v>4.5199999999999996</v>
      </c>
      <c r="P226">
        <v>0</v>
      </c>
      <c r="Q226">
        <v>0.1</v>
      </c>
      <c r="R226">
        <v>-0.1</v>
      </c>
      <c r="S226" s="2">
        <f t="shared" si="3"/>
        <v>4.5831632653061218</v>
      </c>
    </row>
    <row r="227" spans="1:19" x14ac:dyDescent="0.2">
      <c r="A227" t="s">
        <v>681</v>
      </c>
      <c r="B227" t="s">
        <v>1014</v>
      </c>
      <c r="C227">
        <v>2</v>
      </c>
      <c r="D227">
        <v>0</v>
      </c>
      <c r="E227">
        <v>8.1</v>
      </c>
      <c r="F227">
        <v>32</v>
      </c>
      <c r="G227">
        <v>2</v>
      </c>
      <c r="H227">
        <v>5</v>
      </c>
      <c r="I227">
        <v>1</v>
      </c>
      <c r="J227">
        <v>0</v>
      </c>
      <c r="K227">
        <v>8</v>
      </c>
      <c r="L227">
        <v>0</v>
      </c>
      <c r="M227">
        <v>5.4</v>
      </c>
      <c r="N227">
        <v>0.45</v>
      </c>
      <c r="O227">
        <v>4.5199999999999996</v>
      </c>
      <c r="P227">
        <v>0</v>
      </c>
      <c r="Q227">
        <v>-0.1</v>
      </c>
      <c r="R227">
        <v>0</v>
      </c>
      <c r="S227" s="2">
        <f t="shared" si="3"/>
        <v>4.5299382716049381</v>
      </c>
    </row>
    <row r="228" spans="1:19" x14ac:dyDescent="0.2">
      <c r="A228" t="s">
        <v>681</v>
      </c>
      <c r="B228" t="s">
        <v>1118</v>
      </c>
      <c r="C228">
        <v>58</v>
      </c>
      <c r="D228">
        <v>0</v>
      </c>
      <c r="E228">
        <v>61</v>
      </c>
      <c r="F228">
        <v>252</v>
      </c>
      <c r="G228">
        <v>10</v>
      </c>
      <c r="H228">
        <v>20</v>
      </c>
      <c r="I228">
        <v>16</v>
      </c>
      <c r="J228">
        <v>0</v>
      </c>
      <c r="K228">
        <v>46</v>
      </c>
      <c r="L228">
        <v>3</v>
      </c>
      <c r="M228">
        <v>2.95</v>
      </c>
      <c r="N228">
        <v>1.45</v>
      </c>
      <c r="O228">
        <v>4.51</v>
      </c>
      <c r="P228">
        <v>0</v>
      </c>
      <c r="Q228">
        <v>1.5</v>
      </c>
      <c r="R228">
        <v>0.3</v>
      </c>
      <c r="S228" s="2">
        <f t="shared" si="3"/>
        <v>4.4823770491803279</v>
      </c>
    </row>
    <row r="229" spans="1:19" x14ac:dyDescent="0.2">
      <c r="A229" t="s">
        <v>681</v>
      </c>
      <c r="B229" t="s">
        <v>1160</v>
      </c>
      <c r="C229">
        <v>47</v>
      </c>
      <c r="D229">
        <v>0</v>
      </c>
      <c r="E229">
        <v>53.1</v>
      </c>
      <c r="F229">
        <v>244</v>
      </c>
      <c r="G229">
        <v>10</v>
      </c>
      <c r="H229">
        <v>37</v>
      </c>
      <c r="I229">
        <v>15</v>
      </c>
      <c r="J229">
        <v>0</v>
      </c>
      <c r="K229">
        <v>52</v>
      </c>
      <c r="L229">
        <v>4</v>
      </c>
      <c r="M229">
        <v>5.74</v>
      </c>
      <c r="N229">
        <v>1.03</v>
      </c>
      <c r="O229">
        <v>4.51</v>
      </c>
      <c r="P229">
        <v>0</v>
      </c>
      <c r="Q229">
        <v>-0.9</v>
      </c>
      <c r="R229">
        <v>-0.9</v>
      </c>
      <c r="S229" s="2">
        <f t="shared" si="3"/>
        <v>4.4880885122410543</v>
      </c>
    </row>
    <row r="230" spans="1:19" x14ac:dyDescent="0.2">
      <c r="A230" t="s">
        <v>681</v>
      </c>
      <c r="B230" t="s">
        <v>1071</v>
      </c>
      <c r="C230">
        <v>32</v>
      </c>
      <c r="D230">
        <v>32</v>
      </c>
      <c r="E230">
        <v>199.1</v>
      </c>
      <c r="F230">
        <v>807</v>
      </c>
      <c r="G230">
        <v>31</v>
      </c>
      <c r="H230">
        <v>100</v>
      </c>
      <c r="I230">
        <v>67</v>
      </c>
      <c r="J230">
        <v>0</v>
      </c>
      <c r="K230">
        <v>150</v>
      </c>
      <c r="L230">
        <v>2</v>
      </c>
      <c r="M230">
        <v>4.47</v>
      </c>
      <c r="N230">
        <v>0.97</v>
      </c>
      <c r="O230">
        <v>4.51</v>
      </c>
      <c r="P230">
        <v>1.9</v>
      </c>
      <c r="Q230">
        <v>2.4</v>
      </c>
      <c r="R230">
        <v>0.1</v>
      </c>
      <c r="S230" s="2">
        <f t="shared" si="3"/>
        <v>4.48200652938222</v>
      </c>
    </row>
    <row r="231" spans="1:19" x14ac:dyDescent="0.2">
      <c r="A231" t="s">
        <v>681</v>
      </c>
      <c r="B231" t="s">
        <v>995</v>
      </c>
      <c r="C231">
        <v>53</v>
      </c>
      <c r="D231">
        <v>3</v>
      </c>
      <c r="E231">
        <v>83.1</v>
      </c>
      <c r="F231">
        <v>360</v>
      </c>
      <c r="G231">
        <v>13</v>
      </c>
      <c r="H231">
        <v>39</v>
      </c>
      <c r="I231">
        <v>35</v>
      </c>
      <c r="J231">
        <v>5</v>
      </c>
      <c r="K231">
        <v>68</v>
      </c>
      <c r="L231">
        <v>2</v>
      </c>
      <c r="M231">
        <v>3.78</v>
      </c>
      <c r="N231">
        <v>0.99</v>
      </c>
      <c r="O231">
        <v>4.5</v>
      </c>
      <c r="P231">
        <v>0.1</v>
      </c>
      <c r="Q231">
        <v>0.6</v>
      </c>
      <c r="R231">
        <v>-1.1000000000000001</v>
      </c>
      <c r="S231" s="2">
        <f t="shared" si="3"/>
        <v>4.6578519855595673</v>
      </c>
    </row>
    <row r="232" spans="1:19" x14ac:dyDescent="0.2">
      <c r="A232" t="s">
        <v>681</v>
      </c>
      <c r="B232" t="s">
        <v>693</v>
      </c>
      <c r="C232">
        <v>32</v>
      </c>
      <c r="D232">
        <v>32</v>
      </c>
      <c r="E232">
        <v>187.2</v>
      </c>
      <c r="F232">
        <v>817</v>
      </c>
      <c r="G232">
        <v>27</v>
      </c>
      <c r="H232">
        <v>94</v>
      </c>
      <c r="I232">
        <v>67</v>
      </c>
      <c r="J232">
        <v>0</v>
      </c>
      <c r="K232">
        <v>139</v>
      </c>
      <c r="L232">
        <v>5</v>
      </c>
      <c r="M232">
        <v>4.12</v>
      </c>
      <c r="N232">
        <v>1.05</v>
      </c>
      <c r="O232">
        <v>4.5</v>
      </c>
      <c r="P232">
        <v>1.9</v>
      </c>
      <c r="Q232">
        <v>2.2999999999999998</v>
      </c>
      <c r="R232">
        <v>-1.7</v>
      </c>
      <c r="S232" s="2">
        <f t="shared" si="3"/>
        <v>4.4688034188034189</v>
      </c>
    </row>
    <row r="233" spans="1:19" x14ac:dyDescent="0.2">
      <c r="A233" t="s">
        <v>672</v>
      </c>
      <c r="B233" t="s">
        <v>669</v>
      </c>
      <c r="C233">
        <v>33</v>
      </c>
      <c r="D233">
        <v>33</v>
      </c>
      <c r="E233">
        <v>198.1</v>
      </c>
      <c r="F233">
        <v>875</v>
      </c>
      <c r="G233">
        <v>30</v>
      </c>
      <c r="H233">
        <v>114</v>
      </c>
      <c r="I233">
        <v>70</v>
      </c>
      <c r="J233">
        <v>0</v>
      </c>
      <c r="K233">
        <v>161</v>
      </c>
      <c r="L233">
        <v>9</v>
      </c>
      <c r="M233">
        <v>5.04</v>
      </c>
      <c r="N233">
        <v>0.99</v>
      </c>
      <c r="O233">
        <v>4.49</v>
      </c>
      <c r="P233">
        <v>2</v>
      </c>
      <c r="Q233">
        <v>1</v>
      </c>
      <c r="R233">
        <v>-0.5</v>
      </c>
      <c r="S233" s="2">
        <f t="shared" si="3"/>
        <v>4.4646264512872289</v>
      </c>
    </row>
    <row r="234" spans="1:19" x14ac:dyDescent="0.2">
      <c r="A234" t="s">
        <v>672</v>
      </c>
      <c r="B234" t="s">
        <v>1119</v>
      </c>
      <c r="C234">
        <v>20</v>
      </c>
      <c r="D234">
        <v>20</v>
      </c>
      <c r="E234">
        <v>119.2</v>
      </c>
      <c r="F234">
        <v>519</v>
      </c>
      <c r="G234">
        <v>17</v>
      </c>
      <c r="H234">
        <v>61</v>
      </c>
      <c r="I234">
        <v>51</v>
      </c>
      <c r="J234">
        <v>0</v>
      </c>
      <c r="K234">
        <v>98</v>
      </c>
      <c r="L234">
        <v>2</v>
      </c>
      <c r="M234">
        <v>4.29</v>
      </c>
      <c r="N234">
        <v>1.1399999999999999</v>
      </c>
      <c r="O234">
        <v>4.49</v>
      </c>
      <c r="P234">
        <v>1.2</v>
      </c>
      <c r="Q234">
        <v>1.4</v>
      </c>
      <c r="R234">
        <v>0.5</v>
      </c>
      <c r="S234" s="2">
        <f t="shared" si="3"/>
        <v>4.4686241610738255</v>
      </c>
    </row>
    <row r="235" spans="1:19" x14ac:dyDescent="0.2">
      <c r="A235" t="s">
        <v>681</v>
      </c>
      <c r="B235" t="s">
        <v>1180</v>
      </c>
      <c r="C235">
        <v>29</v>
      </c>
      <c r="D235">
        <v>0</v>
      </c>
      <c r="E235">
        <v>43.2</v>
      </c>
      <c r="F235">
        <v>184</v>
      </c>
      <c r="G235">
        <v>7</v>
      </c>
      <c r="H235">
        <v>23</v>
      </c>
      <c r="I235">
        <v>18</v>
      </c>
      <c r="J235">
        <v>0</v>
      </c>
      <c r="K235">
        <v>39</v>
      </c>
      <c r="L235">
        <v>0</v>
      </c>
      <c r="M235">
        <v>4.12</v>
      </c>
      <c r="N235">
        <v>0.66</v>
      </c>
      <c r="O235">
        <v>4.49</v>
      </c>
      <c r="P235">
        <v>0</v>
      </c>
      <c r="Q235">
        <v>0</v>
      </c>
      <c r="R235">
        <v>1</v>
      </c>
      <c r="S235" s="2">
        <f t="shared" si="3"/>
        <v>4.4759259259259254</v>
      </c>
    </row>
    <row r="236" spans="1:19" x14ac:dyDescent="0.2">
      <c r="A236" t="s">
        <v>681</v>
      </c>
      <c r="B236" t="s">
        <v>937</v>
      </c>
      <c r="C236">
        <v>7</v>
      </c>
      <c r="D236">
        <v>0</v>
      </c>
      <c r="E236">
        <v>19</v>
      </c>
      <c r="F236">
        <v>80</v>
      </c>
      <c r="G236">
        <v>2</v>
      </c>
      <c r="H236">
        <v>8</v>
      </c>
      <c r="I236">
        <v>9</v>
      </c>
      <c r="J236">
        <v>0</v>
      </c>
      <c r="K236">
        <v>12</v>
      </c>
      <c r="L236">
        <v>0</v>
      </c>
      <c r="M236">
        <v>3.79</v>
      </c>
      <c r="N236">
        <v>0.56000000000000005</v>
      </c>
      <c r="O236">
        <v>4.4800000000000004</v>
      </c>
      <c r="P236">
        <v>0</v>
      </c>
      <c r="Q236">
        <v>0.2</v>
      </c>
      <c r="R236">
        <v>0</v>
      </c>
      <c r="S236" s="2">
        <f t="shared" si="3"/>
        <v>4.4513157894736839</v>
      </c>
    </row>
    <row r="237" spans="1:19" x14ac:dyDescent="0.2">
      <c r="A237" t="s">
        <v>681</v>
      </c>
      <c r="B237" t="s">
        <v>1268</v>
      </c>
      <c r="C237">
        <v>19</v>
      </c>
      <c r="D237">
        <v>0</v>
      </c>
      <c r="E237">
        <v>40.200000000000003</v>
      </c>
      <c r="F237">
        <v>182</v>
      </c>
      <c r="G237">
        <v>7</v>
      </c>
      <c r="H237">
        <v>21</v>
      </c>
      <c r="I237">
        <v>12</v>
      </c>
      <c r="J237">
        <v>0</v>
      </c>
      <c r="K237">
        <v>34</v>
      </c>
      <c r="L237">
        <v>1</v>
      </c>
      <c r="M237">
        <v>4.2</v>
      </c>
      <c r="N237">
        <v>0.79</v>
      </c>
      <c r="O237">
        <v>4.4800000000000004</v>
      </c>
      <c r="P237">
        <v>0</v>
      </c>
      <c r="Q237">
        <v>0</v>
      </c>
      <c r="R237">
        <v>0.4</v>
      </c>
      <c r="S237" s="2">
        <f t="shared" si="3"/>
        <v>4.46728855721393</v>
      </c>
    </row>
    <row r="238" spans="1:19" x14ac:dyDescent="0.2">
      <c r="A238" t="s">
        <v>672</v>
      </c>
      <c r="B238" t="s">
        <v>802</v>
      </c>
      <c r="C238">
        <v>29</v>
      </c>
      <c r="D238">
        <v>18</v>
      </c>
      <c r="E238">
        <v>102.1</v>
      </c>
      <c r="F238">
        <v>417</v>
      </c>
      <c r="G238">
        <v>13</v>
      </c>
      <c r="H238">
        <v>41</v>
      </c>
      <c r="I238">
        <v>41</v>
      </c>
      <c r="J238">
        <v>0</v>
      </c>
      <c r="K238">
        <v>71</v>
      </c>
      <c r="L238">
        <v>2</v>
      </c>
      <c r="M238">
        <v>3.34</v>
      </c>
      <c r="N238">
        <v>0.8</v>
      </c>
      <c r="O238">
        <v>4.4800000000000004</v>
      </c>
      <c r="P238">
        <v>0.9</v>
      </c>
      <c r="Q238">
        <v>2.2000000000000002</v>
      </c>
      <c r="R238">
        <v>0.5</v>
      </c>
      <c r="S238" s="2">
        <f t="shared" si="3"/>
        <v>4.4529138099902053</v>
      </c>
    </row>
    <row r="239" spans="1:19" x14ac:dyDescent="0.2">
      <c r="A239" t="s">
        <v>681</v>
      </c>
      <c r="B239" t="s">
        <v>991</v>
      </c>
      <c r="C239">
        <v>16</v>
      </c>
      <c r="D239">
        <v>0</v>
      </c>
      <c r="E239">
        <v>22.1</v>
      </c>
      <c r="F239">
        <v>98</v>
      </c>
      <c r="G239">
        <v>3</v>
      </c>
      <c r="H239">
        <v>13</v>
      </c>
      <c r="I239">
        <v>14</v>
      </c>
      <c r="J239">
        <v>3</v>
      </c>
      <c r="K239">
        <v>19</v>
      </c>
      <c r="L239">
        <v>0</v>
      </c>
      <c r="M239">
        <v>4.03</v>
      </c>
      <c r="N239">
        <v>1.29</v>
      </c>
      <c r="O239">
        <v>4.4800000000000004</v>
      </c>
      <c r="P239">
        <v>0</v>
      </c>
      <c r="Q239">
        <v>-0.2</v>
      </c>
      <c r="R239">
        <v>0.5</v>
      </c>
      <c r="S239" s="2">
        <f t="shared" si="3"/>
        <v>4.8707013574660634</v>
      </c>
    </row>
    <row r="240" spans="1:19" x14ac:dyDescent="0.2">
      <c r="A240" t="s">
        <v>681</v>
      </c>
      <c r="B240" t="s">
        <v>1136</v>
      </c>
      <c r="C240">
        <v>55</v>
      </c>
      <c r="D240">
        <v>3</v>
      </c>
      <c r="E240">
        <v>76</v>
      </c>
      <c r="F240">
        <v>339</v>
      </c>
      <c r="G240">
        <v>12</v>
      </c>
      <c r="H240">
        <v>46</v>
      </c>
      <c r="I240">
        <v>38</v>
      </c>
      <c r="J240">
        <v>4</v>
      </c>
      <c r="K240">
        <v>76</v>
      </c>
      <c r="L240">
        <v>3</v>
      </c>
      <c r="M240">
        <v>5.45</v>
      </c>
      <c r="N240">
        <v>1.01</v>
      </c>
      <c r="O240">
        <v>4.47</v>
      </c>
      <c r="P240">
        <v>0.1</v>
      </c>
      <c r="Q240">
        <v>-0.5</v>
      </c>
      <c r="R240">
        <v>0.7</v>
      </c>
      <c r="S240" s="2">
        <f t="shared" si="3"/>
        <v>4.5960526315789476</v>
      </c>
    </row>
    <row r="241" spans="1:19" x14ac:dyDescent="0.2">
      <c r="A241" t="s">
        <v>681</v>
      </c>
      <c r="B241" t="s">
        <v>762</v>
      </c>
      <c r="C241">
        <v>9</v>
      </c>
      <c r="D241">
        <v>0</v>
      </c>
      <c r="E241">
        <v>14.2</v>
      </c>
      <c r="F241">
        <v>69</v>
      </c>
      <c r="G241">
        <v>1</v>
      </c>
      <c r="H241">
        <v>9</v>
      </c>
      <c r="I241">
        <v>8</v>
      </c>
      <c r="J241">
        <v>0</v>
      </c>
      <c r="K241">
        <v>9</v>
      </c>
      <c r="L241">
        <v>1</v>
      </c>
      <c r="M241">
        <v>4.3</v>
      </c>
      <c r="N241">
        <v>0.69</v>
      </c>
      <c r="O241">
        <v>4.46</v>
      </c>
      <c r="P241">
        <v>0</v>
      </c>
      <c r="Q241">
        <v>-0.1</v>
      </c>
      <c r="R241">
        <v>0</v>
      </c>
      <c r="S241" s="2">
        <f t="shared" si="3"/>
        <v>4.4742957746478869</v>
      </c>
    </row>
    <row r="242" spans="1:19" x14ac:dyDescent="0.2">
      <c r="A242" t="s">
        <v>681</v>
      </c>
      <c r="B242" t="s">
        <v>1022</v>
      </c>
      <c r="C242">
        <v>32</v>
      </c>
      <c r="D242">
        <v>0</v>
      </c>
      <c r="E242">
        <v>36.200000000000003</v>
      </c>
      <c r="F242">
        <v>160</v>
      </c>
      <c r="G242">
        <v>5</v>
      </c>
      <c r="H242">
        <v>15</v>
      </c>
      <c r="I242">
        <v>18</v>
      </c>
      <c r="J242">
        <v>1</v>
      </c>
      <c r="K242">
        <v>32</v>
      </c>
      <c r="L242">
        <v>1</v>
      </c>
      <c r="M242">
        <v>3.68</v>
      </c>
      <c r="N242">
        <v>1.22</v>
      </c>
      <c r="O242">
        <v>4.46</v>
      </c>
      <c r="P242">
        <v>0</v>
      </c>
      <c r="Q242">
        <v>0.5</v>
      </c>
      <c r="R242">
        <v>-0.7</v>
      </c>
      <c r="S242" s="2">
        <f t="shared" si="3"/>
        <v>4.5272099447513812</v>
      </c>
    </row>
    <row r="243" spans="1:19" x14ac:dyDescent="0.2">
      <c r="A243" t="s">
        <v>672</v>
      </c>
      <c r="B243" t="s">
        <v>1105</v>
      </c>
      <c r="C243">
        <v>4</v>
      </c>
      <c r="D243">
        <v>1</v>
      </c>
      <c r="E243">
        <v>24</v>
      </c>
      <c r="F243">
        <v>93</v>
      </c>
      <c r="G243">
        <v>4</v>
      </c>
      <c r="H243">
        <v>8</v>
      </c>
      <c r="I243">
        <v>7</v>
      </c>
      <c r="J243">
        <v>0</v>
      </c>
      <c r="K243">
        <v>20</v>
      </c>
      <c r="L243">
        <v>1</v>
      </c>
      <c r="M243">
        <v>3</v>
      </c>
      <c r="N243">
        <v>0.87</v>
      </c>
      <c r="O243">
        <v>4.46</v>
      </c>
      <c r="P243">
        <v>0.1</v>
      </c>
      <c r="Q243">
        <v>0.6</v>
      </c>
      <c r="R243">
        <v>0.7</v>
      </c>
      <c r="S243" s="2">
        <f t="shared" si="3"/>
        <v>4.4249999999999998</v>
      </c>
    </row>
    <row r="244" spans="1:19" x14ac:dyDescent="0.2">
      <c r="A244" t="s">
        <v>681</v>
      </c>
      <c r="B244" t="s">
        <v>936</v>
      </c>
      <c r="C244">
        <v>27</v>
      </c>
      <c r="D244">
        <v>27</v>
      </c>
      <c r="E244">
        <v>127.2</v>
      </c>
      <c r="F244">
        <v>542</v>
      </c>
      <c r="G244">
        <v>20</v>
      </c>
      <c r="H244">
        <v>63</v>
      </c>
      <c r="I244">
        <v>42</v>
      </c>
      <c r="J244">
        <v>1</v>
      </c>
      <c r="K244">
        <v>102</v>
      </c>
      <c r="L244">
        <v>4</v>
      </c>
      <c r="M244">
        <v>4.16</v>
      </c>
      <c r="N244">
        <v>1.01</v>
      </c>
      <c r="O244">
        <v>4.45</v>
      </c>
      <c r="P244">
        <v>1.3</v>
      </c>
      <c r="Q244">
        <v>1.7</v>
      </c>
      <c r="R244">
        <v>-1</v>
      </c>
      <c r="S244" s="2">
        <f t="shared" si="3"/>
        <v>4.4501572327044023</v>
      </c>
    </row>
    <row r="245" spans="1:19" x14ac:dyDescent="0.2">
      <c r="A245" t="s">
        <v>672</v>
      </c>
      <c r="B245" t="s">
        <v>867</v>
      </c>
      <c r="C245">
        <v>25</v>
      </c>
      <c r="D245">
        <v>25</v>
      </c>
      <c r="E245">
        <v>144.1</v>
      </c>
      <c r="F245">
        <v>612</v>
      </c>
      <c r="G245">
        <v>23</v>
      </c>
      <c r="H245">
        <v>75</v>
      </c>
      <c r="I245">
        <v>41</v>
      </c>
      <c r="J245">
        <v>0</v>
      </c>
      <c r="K245">
        <v>108</v>
      </c>
      <c r="L245">
        <v>3</v>
      </c>
      <c r="M245">
        <v>4.49</v>
      </c>
      <c r="N245">
        <v>0.91</v>
      </c>
      <c r="O245">
        <v>4.45</v>
      </c>
      <c r="P245">
        <v>1.5</v>
      </c>
      <c r="Q245">
        <v>1.5</v>
      </c>
      <c r="R245">
        <v>-0.6</v>
      </c>
      <c r="S245" s="2">
        <f t="shared" si="3"/>
        <v>4.4170194309507282</v>
      </c>
    </row>
    <row r="246" spans="1:19" x14ac:dyDescent="0.2">
      <c r="A246" t="s">
        <v>672</v>
      </c>
      <c r="B246" t="s">
        <v>799</v>
      </c>
      <c r="C246">
        <v>27</v>
      </c>
      <c r="D246">
        <v>0</v>
      </c>
      <c r="E246">
        <v>43</v>
      </c>
      <c r="F246">
        <v>186</v>
      </c>
      <c r="G246">
        <v>5</v>
      </c>
      <c r="H246">
        <v>23</v>
      </c>
      <c r="I246">
        <v>16</v>
      </c>
      <c r="J246">
        <v>0</v>
      </c>
      <c r="K246">
        <v>29</v>
      </c>
      <c r="L246">
        <v>3</v>
      </c>
      <c r="M246">
        <v>4.5999999999999996</v>
      </c>
      <c r="N246">
        <v>0.69</v>
      </c>
      <c r="O246">
        <v>4.4400000000000004</v>
      </c>
      <c r="P246">
        <v>0</v>
      </c>
      <c r="Q246">
        <v>-0.1</v>
      </c>
      <c r="R246">
        <v>0</v>
      </c>
      <c r="S246" s="2">
        <f t="shared" si="3"/>
        <v>4.4133720930232556</v>
      </c>
    </row>
    <row r="247" spans="1:19" x14ac:dyDescent="0.2">
      <c r="A247" t="s">
        <v>681</v>
      </c>
      <c r="B247" t="s">
        <v>958</v>
      </c>
      <c r="C247">
        <v>20</v>
      </c>
      <c r="D247">
        <v>0</v>
      </c>
      <c r="E247">
        <v>41</v>
      </c>
      <c r="F247">
        <v>189</v>
      </c>
      <c r="G247">
        <v>4</v>
      </c>
      <c r="H247">
        <v>17</v>
      </c>
      <c r="I247">
        <v>24</v>
      </c>
      <c r="J247">
        <v>1</v>
      </c>
      <c r="K247">
        <v>33</v>
      </c>
      <c r="L247">
        <v>2</v>
      </c>
      <c r="M247">
        <v>3.73</v>
      </c>
      <c r="N247">
        <v>0.91</v>
      </c>
      <c r="O247">
        <v>4.4400000000000004</v>
      </c>
      <c r="P247">
        <v>0</v>
      </c>
      <c r="Q247">
        <v>0.5</v>
      </c>
      <c r="R247">
        <v>0.3</v>
      </c>
      <c r="S247" s="2">
        <f t="shared" si="3"/>
        <v>4.4859756097560979</v>
      </c>
    </row>
    <row r="248" spans="1:19" x14ac:dyDescent="0.2">
      <c r="A248" t="s">
        <v>672</v>
      </c>
      <c r="B248" t="s">
        <v>1256</v>
      </c>
      <c r="C248">
        <v>32</v>
      </c>
      <c r="D248">
        <v>7</v>
      </c>
      <c r="E248">
        <v>69.2</v>
      </c>
      <c r="F248">
        <v>304</v>
      </c>
      <c r="G248">
        <v>9</v>
      </c>
      <c r="H248">
        <v>37</v>
      </c>
      <c r="I248">
        <v>31</v>
      </c>
      <c r="J248">
        <v>1</v>
      </c>
      <c r="K248">
        <v>55</v>
      </c>
      <c r="L248">
        <v>2</v>
      </c>
      <c r="M248">
        <v>4.6500000000000004</v>
      </c>
      <c r="N248">
        <v>1.26</v>
      </c>
      <c r="O248">
        <v>4.43</v>
      </c>
      <c r="P248">
        <v>0.4</v>
      </c>
      <c r="Q248">
        <v>0.3</v>
      </c>
      <c r="R248">
        <v>0.4</v>
      </c>
      <c r="S248" s="2">
        <f t="shared" si="3"/>
        <v>4.4567919075144502</v>
      </c>
    </row>
    <row r="249" spans="1:19" x14ac:dyDescent="0.2">
      <c r="A249" t="s">
        <v>681</v>
      </c>
      <c r="B249" t="s">
        <v>1076</v>
      </c>
      <c r="C249">
        <v>22</v>
      </c>
      <c r="D249">
        <v>0</v>
      </c>
      <c r="E249">
        <v>38.200000000000003</v>
      </c>
      <c r="F249">
        <v>164</v>
      </c>
      <c r="G249">
        <v>4</v>
      </c>
      <c r="H249">
        <v>20</v>
      </c>
      <c r="I249">
        <v>24</v>
      </c>
      <c r="J249">
        <v>0</v>
      </c>
      <c r="K249">
        <v>35</v>
      </c>
      <c r="L249">
        <v>1</v>
      </c>
      <c r="M249">
        <v>4.42</v>
      </c>
      <c r="N249">
        <v>0.8</v>
      </c>
      <c r="O249">
        <v>4.43</v>
      </c>
      <c r="P249">
        <v>0</v>
      </c>
      <c r="Q249">
        <v>0</v>
      </c>
      <c r="R249">
        <v>0.3</v>
      </c>
      <c r="S249" s="2">
        <f t="shared" si="3"/>
        <v>4.4171465968586388</v>
      </c>
    </row>
    <row r="250" spans="1:19" x14ac:dyDescent="0.2">
      <c r="A250" t="s">
        <v>681</v>
      </c>
      <c r="B250" t="s">
        <v>912</v>
      </c>
      <c r="C250">
        <v>24</v>
      </c>
      <c r="D250">
        <v>19</v>
      </c>
      <c r="E250">
        <v>106</v>
      </c>
      <c r="F250">
        <v>484</v>
      </c>
      <c r="G250">
        <v>11</v>
      </c>
      <c r="H250">
        <v>54</v>
      </c>
      <c r="I250">
        <v>55</v>
      </c>
      <c r="J250">
        <v>0</v>
      </c>
      <c r="K250">
        <v>84</v>
      </c>
      <c r="L250">
        <v>5</v>
      </c>
      <c r="M250">
        <v>4.33</v>
      </c>
      <c r="N250">
        <v>1.06</v>
      </c>
      <c r="O250">
        <v>4.42</v>
      </c>
      <c r="P250">
        <v>1.1000000000000001</v>
      </c>
      <c r="Q250">
        <v>1.1000000000000001</v>
      </c>
      <c r="R250">
        <v>-1</v>
      </c>
      <c r="S250" s="2">
        <f t="shared" si="3"/>
        <v>4.3872641509433965</v>
      </c>
    </row>
    <row r="251" spans="1:19" x14ac:dyDescent="0.2">
      <c r="A251" t="s">
        <v>681</v>
      </c>
      <c r="B251" t="s">
        <v>923</v>
      </c>
      <c r="C251">
        <v>25</v>
      </c>
      <c r="D251">
        <v>10</v>
      </c>
      <c r="E251">
        <v>78.099999999999994</v>
      </c>
      <c r="F251">
        <v>335</v>
      </c>
      <c r="G251">
        <v>13</v>
      </c>
      <c r="H251">
        <v>35</v>
      </c>
      <c r="I251">
        <v>28</v>
      </c>
      <c r="J251">
        <v>0</v>
      </c>
      <c r="K251">
        <v>71</v>
      </c>
      <c r="L251">
        <v>1</v>
      </c>
      <c r="M251">
        <v>4.0199999999999996</v>
      </c>
      <c r="N251">
        <v>0.88</v>
      </c>
      <c r="O251">
        <v>4.41</v>
      </c>
      <c r="P251">
        <v>0.6</v>
      </c>
      <c r="Q251">
        <v>1.1000000000000001</v>
      </c>
      <c r="R251">
        <v>0.4</v>
      </c>
      <c r="S251" s="2">
        <f t="shared" si="3"/>
        <v>4.3846670934699103</v>
      </c>
    </row>
    <row r="252" spans="1:19" x14ac:dyDescent="0.2">
      <c r="A252" t="s">
        <v>672</v>
      </c>
      <c r="B252" t="s">
        <v>955</v>
      </c>
      <c r="C252">
        <v>26</v>
      </c>
      <c r="D252">
        <v>26</v>
      </c>
      <c r="E252">
        <v>133.1</v>
      </c>
      <c r="F252">
        <v>589</v>
      </c>
      <c r="G252">
        <v>20</v>
      </c>
      <c r="H252">
        <v>79</v>
      </c>
      <c r="I252">
        <v>41</v>
      </c>
      <c r="J252">
        <v>1</v>
      </c>
      <c r="K252">
        <v>99</v>
      </c>
      <c r="L252">
        <v>4</v>
      </c>
      <c r="M252">
        <v>5.33</v>
      </c>
      <c r="N252">
        <v>0.97</v>
      </c>
      <c r="O252">
        <v>4.41</v>
      </c>
      <c r="P252">
        <v>1.5</v>
      </c>
      <c r="Q252">
        <v>0.4</v>
      </c>
      <c r="R252">
        <v>-0.3</v>
      </c>
      <c r="S252" s="2">
        <f t="shared" si="3"/>
        <v>4.4050901577761081</v>
      </c>
    </row>
    <row r="253" spans="1:19" x14ac:dyDescent="0.2">
      <c r="A253" t="s">
        <v>672</v>
      </c>
      <c r="B253" t="s">
        <v>679</v>
      </c>
      <c r="C253">
        <v>30</v>
      </c>
      <c r="D253">
        <v>8</v>
      </c>
      <c r="E253">
        <v>108</v>
      </c>
      <c r="F253">
        <v>469</v>
      </c>
      <c r="G253">
        <v>12</v>
      </c>
      <c r="H253">
        <v>50</v>
      </c>
      <c r="I253">
        <v>43</v>
      </c>
      <c r="J253">
        <v>0</v>
      </c>
      <c r="K253">
        <v>67</v>
      </c>
      <c r="L253">
        <v>2</v>
      </c>
      <c r="M253">
        <v>3.75</v>
      </c>
      <c r="N253">
        <v>1.0900000000000001</v>
      </c>
      <c r="O253">
        <v>4.41</v>
      </c>
      <c r="P253">
        <v>0.7</v>
      </c>
      <c r="Q253">
        <v>1.2</v>
      </c>
      <c r="R253">
        <v>-0.4</v>
      </c>
      <c r="S253" s="2">
        <f t="shared" si="3"/>
        <v>4.3787037037037031</v>
      </c>
    </row>
    <row r="254" spans="1:19" x14ac:dyDescent="0.2">
      <c r="A254" t="s">
        <v>681</v>
      </c>
      <c r="B254" t="s">
        <v>1171</v>
      </c>
      <c r="C254">
        <v>46</v>
      </c>
      <c r="D254">
        <v>5</v>
      </c>
      <c r="E254">
        <v>60.2</v>
      </c>
      <c r="F254">
        <v>265</v>
      </c>
      <c r="G254">
        <v>8</v>
      </c>
      <c r="H254">
        <v>29</v>
      </c>
      <c r="I254">
        <v>25</v>
      </c>
      <c r="J254">
        <v>0</v>
      </c>
      <c r="K254">
        <v>50</v>
      </c>
      <c r="L254">
        <v>3</v>
      </c>
      <c r="M254">
        <v>4.01</v>
      </c>
      <c r="N254">
        <v>1.04</v>
      </c>
      <c r="O254">
        <v>4.41</v>
      </c>
      <c r="P254">
        <v>0.2</v>
      </c>
      <c r="Q254">
        <v>0.4</v>
      </c>
      <c r="R254">
        <v>0.2</v>
      </c>
      <c r="S254" s="2">
        <f t="shared" si="3"/>
        <v>4.3867940199335544</v>
      </c>
    </row>
    <row r="255" spans="1:19" x14ac:dyDescent="0.2">
      <c r="A255" t="s">
        <v>681</v>
      </c>
      <c r="B255" t="s">
        <v>1099</v>
      </c>
      <c r="C255">
        <v>50</v>
      </c>
      <c r="D255">
        <v>0</v>
      </c>
      <c r="E255">
        <v>69.2</v>
      </c>
      <c r="F255">
        <v>292</v>
      </c>
      <c r="G255">
        <v>13</v>
      </c>
      <c r="H255">
        <v>34</v>
      </c>
      <c r="I255">
        <v>18</v>
      </c>
      <c r="J255">
        <v>1</v>
      </c>
      <c r="K255">
        <v>61</v>
      </c>
      <c r="L255">
        <v>1</v>
      </c>
      <c r="M255">
        <v>4.3899999999999997</v>
      </c>
      <c r="N255">
        <v>0.74</v>
      </c>
      <c r="O255">
        <v>4.41</v>
      </c>
      <c r="P255">
        <v>0.1</v>
      </c>
      <c r="Q255">
        <v>0.2</v>
      </c>
      <c r="R255">
        <v>-0.6</v>
      </c>
      <c r="S255" s="2">
        <f t="shared" si="3"/>
        <v>4.4278901734104039</v>
      </c>
    </row>
    <row r="256" spans="1:19" x14ac:dyDescent="0.2">
      <c r="A256" t="s">
        <v>672</v>
      </c>
      <c r="B256" t="s">
        <v>1172</v>
      </c>
      <c r="C256">
        <v>28</v>
      </c>
      <c r="D256">
        <v>28</v>
      </c>
      <c r="E256">
        <v>158.1</v>
      </c>
      <c r="F256">
        <v>683</v>
      </c>
      <c r="G256">
        <v>26</v>
      </c>
      <c r="H256">
        <v>83</v>
      </c>
      <c r="I256">
        <v>52</v>
      </c>
      <c r="J256">
        <v>0</v>
      </c>
      <c r="K256">
        <v>140</v>
      </c>
      <c r="L256">
        <v>5</v>
      </c>
      <c r="M256">
        <v>4.49</v>
      </c>
      <c r="N256">
        <v>0.99</v>
      </c>
      <c r="O256">
        <v>4.4000000000000004</v>
      </c>
      <c r="P256">
        <v>1.7</v>
      </c>
      <c r="Q256">
        <v>1.6</v>
      </c>
      <c r="R256">
        <v>-0.2</v>
      </c>
      <c r="S256" s="2">
        <f t="shared" si="3"/>
        <v>4.3734503478810876</v>
      </c>
    </row>
    <row r="257" spans="1:19" x14ac:dyDescent="0.2">
      <c r="A257" t="s">
        <v>681</v>
      </c>
      <c r="B257" t="s">
        <v>865</v>
      </c>
      <c r="C257">
        <v>55</v>
      </c>
      <c r="D257">
        <v>0</v>
      </c>
      <c r="E257">
        <v>62.1</v>
      </c>
      <c r="F257">
        <v>282</v>
      </c>
      <c r="G257">
        <v>10</v>
      </c>
      <c r="H257">
        <v>29</v>
      </c>
      <c r="I257">
        <v>26</v>
      </c>
      <c r="J257">
        <v>3</v>
      </c>
      <c r="K257">
        <v>56</v>
      </c>
      <c r="L257">
        <v>1</v>
      </c>
      <c r="M257">
        <v>4.04</v>
      </c>
      <c r="N257">
        <v>2.2599999999999998</v>
      </c>
      <c r="O257">
        <v>4.4000000000000004</v>
      </c>
      <c r="P257">
        <v>0.1</v>
      </c>
      <c r="Q257">
        <v>0.6</v>
      </c>
      <c r="R257">
        <v>-0.3</v>
      </c>
      <c r="S257" s="2">
        <f t="shared" si="3"/>
        <v>4.5192028985507244</v>
      </c>
    </row>
    <row r="258" spans="1:19" x14ac:dyDescent="0.2">
      <c r="A258" t="s">
        <v>681</v>
      </c>
      <c r="B258" t="s">
        <v>811</v>
      </c>
      <c r="C258">
        <v>21</v>
      </c>
      <c r="D258">
        <v>11</v>
      </c>
      <c r="E258">
        <v>26.1</v>
      </c>
      <c r="F258">
        <v>112</v>
      </c>
      <c r="G258">
        <v>3</v>
      </c>
      <c r="H258">
        <v>17</v>
      </c>
      <c r="I258">
        <v>12</v>
      </c>
      <c r="J258">
        <v>2</v>
      </c>
      <c r="K258">
        <v>17</v>
      </c>
      <c r="L258">
        <v>1</v>
      </c>
      <c r="M258">
        <v>5.81</v>
      </c>
      <c r="N258">
        <v>0.84</v>
      </c>
      <c r="O258">
        <v>4.4000000000000004</v>
      </c>
      <c r="P258">
        <v>0.2</v>
      </c>
      <c r="Q258">
        <v>-0.1</v>
      </c>
      <c r="R258">
        <v>0.3</v>
      </c>
      <c r="S258" s="2">
        <f t="shared" si="3"/>
        <v>4.6108237547892719</v>
      </c>
    </row>
    <row r="259" spans="1:19" x14ac:dyDescent="0.2">
      <c r="A259" t="s">
        <v>681</v>
      </c>
      <c r="B259" t="s">
        <v>1088</v>
      </c>
      <c r="C259">
        <v>48</v>
      </c>
      <c r="D259">
        <v>0</v>
      </c>
      <c r="E259">
        <v>61</v>
      </c>
      <c r="F259">
        <v>245</v>
      </c>
      <c r="G259">
        <v>11</v>
      </c>
      <c r="H259">
        <v>24</v>
      </c>
      <c r="I259">
        <v>21</v>
      </c>
      <c r="J259">
        <v>1</v>
      </c>
      <c r="K259">
        <v>62</v>
      </c>
      <c r="L259">
        <v>3</v>
      </c>
      <c r="M259">
        <v>3.54</v>
      </c>
      <c r="N259">
        <v>1.22</v>
      </c>
      <c r="O259">
        <v>4.4000000000000004</v>
      </c>
      <c r="P259">
        <v>0.1</v>
      </c>
      <c r="Q259">
        <v>0.9</v>
      </c>
      <c r="R259">
        <v>0.3</v>
      </c>
      <c r="S259" s="2">
        <f t="shared" ref="S259:S322" si="4">(13*G259+3*(L259+I259)-2*K259)/E259+2.925</f>
        <v>4.4168032786885245</v>
      </c>
    </row>
    <row r="260" spans="1:19" x14ac:dyDescent="0.2">
      <c r="A260" t="s">
        <v>681</v>
      </c>
      <c r="B260" t="s">
        <v>807</v>
      </c>
      <c r="C260">
        <v>33</v>
      </c>
      <c r="D260">
        <v>15</v>
      </c>
      <c r="E260">
        <v>107</v>
      </c>
      <c r="F260">
        <v>472</v>
      </c>
      <c r="G260">
        <v>15</v>
      </c>
      <c r="H260">
        <v>66</v>
      </c>
      <c r="I260">
        <v>35</v>
      </c>
      <c r="J260">
        <v>0</v>
      </c>
      <c r="K260">
        <v>82</v>
      </c>
      <c r="L260">
        <v>6</v>
      </c>
      <c r="M260">
        <v>5.21</v>
      </c>
      <c r="N260">
        <v>0.95</v>
      </c>
      <c r="O260">
        <v>4.3899999999999997</v>
      </c>
      <c r="P260">
        <v>0.9</v>
      </c>
      <c r="Q260">
        <v>-0.2</v>
      </c>
      <c r="R260">
        <v>2.1</v>
      </c>
      <c r="S260" s="2">
        <f t="shared" si="4"/>
        <v>4.3642523364485974</v>
      </c>
    </row>
    <row r="261" spans="1:19" x14ac:dyDescent="0.2">
      <c r="A261" t="s">
        <v>681</v>
      </c>
      <c r="B261" t="s">
        <v>717</v>
      </c>
      <c r="C261">
        <v>60</v>
      </c>
      <c r="D261">
        <v>1</v>
      </c>
      <c r="E261">
        <v>80.2</v>
      </c>
      <c r="F261">
        <v>359</v>
      </c>
      <c r="G261">
        <v>9</v>
      </c>
      <c r="H261">
        <v>43</v>
      </c>
      <c r="I261">
        <v>55</v>
      </c>
      <c r="J261">
        <v>2</v>
      </c>
      <c r="K261">
        <v>80</v>
      </c>
      <c r="L261">
        <v>0</v>
      </c>
      <c r="M261">
        <v>4.8</v>
      </c>
      <c r="N261">
        <v>0.97</v>
      </c>
      <c r="O261">
        <v>4.3899999999999997</v>
      </c>
      <c r="P261">
        <v>0.1</v>
      </c>
      <c r="Q261">
        <v>0</v>
      </c>
      <c r="R261">
        <v>-0.2</v>
      </c>
      <c r="S261" s="2">
        <f t="shared" si="4"/>
        <v>4.4461970074812962</v>
      </c>
    </row>
    <row r="262" spans="1:19" x14ac:dyDescent="0.2">
      <c r="A262" t="s">
        <v>681</v>
      </c>
      <c r="B262" t="s">
        <v>1046</v>
      </c>
      <c r="C262">
        <v>51</v>
      </c>
      <c r="D262">
        <v>0</v>
      </c>
      <c r="E262">
        <v>55</v>
      </c>
      <c r="F262">
        <v>242</v>
      </c>
      <c r="G262">
        <v>9</v>
      </c>
      <c r="H262">
        <v>32</v>
      </c>
      <c r="I262">
        <v>21</v>
      </c>
      <c r="J262">
        <v>3</v>
      </c>
      <c r="K262">
        <v>49</v>
      </c>
      <c r="L262">
        <v>2</v>
      </c>
      <c r="M262">
        <v>5.24</v>
      </c>
      <c r="N262">
        <v>2.16</v>
      </c>
      <c r="O262">
        <v>4.3899999999999997</v>
      </c>
      <c r="P262">
        <v>0.1</v>
      </c>
      <c r="Q262">
        <v>-0.5</v>
      </c>
      <c r="R262">
        <v>0.3</v>
      </c>
      <c r="S262" s="2">
        <f t="shared" si="4"/>
        <v>4.5250000000000004</v>
      </c>
    </row>
    <row r="263" spans="1:19" x14ac:dyDescent="0.2">
      <c r="A263" t="s">
        <v>681</v>
      </c>
      <c r="B263" t="s">
        <v>836</v>
      </c>
      <c r="C263">
        <v>23</v>
      </c>
      <c r="D263">
        <v>23</v>
      </c>
      <c r="E263">
        <v>108</v>
      </c>
      <c r="F263">
        <v>478</v>
      </c>
      <c r="G263">
        <v>20</v>
      </c>
      <c r="H263">
        <v>64</v>
      </c>
      <c r="I263">
        <v>30</v>
      </c>
      <c r="J263">
        <v>0</v>
      </c>
      <c r="K263">
        <v>102</v>
      </c>
      <c r="L263">
        <v>3</v>
      </c>
      <c r="M263">
        <v>4.92</v>
      </c>
      <c r="N263">
        <v>1</v>
      </c>
      <c r="O263">
        <v>4.3899999999999997</v>
      </c>
      <c r="P263">
        <v>1.2</v>
      </c>
      <c r="Q263">
        <v>0.3</v>
      </c>
      <c r="R263">
        <v>0.3</v>
      </c>
      <c r="S263" s="2">
        <f t="shared" si="4"/>
        <v>4.3601851851851849</v>
      </c>
    </row>
    <row r="264" spans="1:19" x14ac:dyDescent="0.2">
      <c r="A264" t="s">
        <v>681</v>
      </c>
      <c r="B264" t="s">
        <v>845</v>
      </c>
      <c r="C264">
        <v>15</v>
      </c>
      <c r="D264">
        <v>1</v>
      </c>
      <c r="E264">
        <v>30</v>
      </c>
      <c r="F264">
        <v>128</v>
      </c>
      <c r="G264">
        <v>3</v>
      </c>
      <c r="H264">
        <v>18</v>
      </c>
      <c r="I264">
        <v>15</v>
      </c>
      <c r="J264">
        <v>0</v>
      </c>
      <c r="K264">
        <v>22</v>
      </c>
      <c r="L264">
        <v>1</v>
      </c>
      <c r="M264">
        <v>5.4</v>
      </c>
      <c r="N264">
        <v>0.8</v>
      </c>
      <c r="O264">
        <v>4.3899999999999997</v>
      </c>
      <c r="P264">
        <v>0.1</v>
      </c>
      <c r="Q264">
        <v>-0.2</v>
      </c>
      <c r="R264">
        <v>0.4</v>
      </c>
      <c r="S264" s="2">
        <f t="shared" si="4"/>
        <v>4.3583333333333334</v>
      </c>
    </row>
    <row r="265" spans="1:19" x14ac:dyDescent="0.2">
      <c r="A265" t="s">
        <v>674</v>
      </c>
      <c r="B265" t="s">
        <v>1260</v>
      </c>
      <c r="C265">
        <v>54</v>
      </c>
      <c r="D265">
        <v>0</v>
      </c>
      <c r="E265">
        <v>63.2</v>
      </c>
      <c r="F265">
        <v>280</v>
      </c>
      <c r="G265">
        <v>9</v>
      </c>
      <c r="H265">
        <v>29</v>
      </c>
      <c r="I265">
        <v>26</v>
      </c>
      <c r="J265">
        <v>3</v>
      </c>
      <c r="K265">
        <v>55</v>
      </c>
      <c r="L265">
        <v>5</v>
      </c>
      <c r="M265">
        <v>3.82</v>
      </c>
      <c r="N265">
        <v>1.52</v>
      </c>
      <c r="O265">
        <v>4.38</v>
      </c>
      <c r="P265">
        <v>0.1</v>
      </c>
      <c r="Q265">
        <v>0.6</v>
      </c>
      <c r="R265">
        <v>1.2</v>
      </c>
      <c r="S265" s="2">
        <f t="shared" si="4"/>
        <v>4.5072784810126585</v>
      </c>
    </row>
    <row r="266" spans="1:19" x14ac:dyDescent="0.2">
      <c r="A266" t="s">
        <v>672</v>
      </c>
      <c r="B266" t="s">
        <v>135</v>
      </c>
      <c r="C266">
        <v>37</v>
      </c>
      <c r="D266">
        <v>11</v>
      </c>
      <c r="E266">
        <v>98.2</v>
      </c>
      <c r="F266">
        <v>418</v>
      </c>
      <c r="G266">
        <v>13</v>
      </c>
      <c r="H266">
        <v>48</v>
      </c>
      <c r="I266">
        <v>43</v>
      </c>
      <c r="J266">
        <v>4</v>
      </c>
      <c r="K266">
        <v>77</v>
      </c>
      <c r="L266">
        <v>3</v>
      </c>
      <c r="M266">
        <v>4.2</v>
      </c>
      <c r="N266">
        <v>0.97</v>
      </c>
      <c r="O266">
        <v>4.38</v>
      </c>
      <c r="P266">
        <v>0.7</v>
      </c>
      <c r="Q266">
        <v>0.9</v>
      </c>
      <c r="R266">
        <v>1.3</v>
      </c>
      <c r="S266" s="2">
        <f t="shared" si="4"/>
        <v>4.4830448065173112</v>
      </c>
    </row>
    <row r="267" spans="1:19" x14ac:dyDescent="0.2">
      <c r="A267" t="s">
        <v>672</v>
      </c>
      <c r="B267" t="s">
        <v>781</v>
      </c>
      <c r="C267">
        <v>28</v>
      </c>
      <c r="D267">
        <v>28</v>
      </c>
      <c r="E267">
        <v>150</v>
      </c>
      <c r="F267">
        <v>631</v>
      </c>
      <c r="G267">
        <v>24</v>
      </c>
      <c r="H267">
        <v>65</v>
      </c>
      <c r="I267">
        <v>54</v>
      </c>
      <c r="J267">
        <v>2</v>
      </c>
      <c r="K267">
        <v>129</v>
      </c>
      <c r="L267">
        <v>1</v>
      </c>
      <c r="M267">
        <v>3.66</v>
      </c>
      <c r="N267">
        <v>0.95</v>
      </c>
      <c r="O267">
        <v>4.38</v>
      </c>
      <c r="P267">
        <v>1.7</v>
      </c>
      <c r="Q267">
        <v>2.9</v>
      </c>
      <c r="R267">
        <v>-0.2</v>
      </c>
      <c r="S267" s="2">
        <f t="shared" si="4"/>
        <v>4.3849999999999998</v>
      </c>
    </row>
    <row r="268" spans="1:19" x14ac:dyDescent="0.2">
      <c r="A268" t="s">
        <v>681</v>
      </c>
      <c r="B268" t="s">
        <v>1244</v>
      </c>
      <c r="C268">
        <v>32</v>
      </c>
      <c r="D268">
        <v>32</v>
      </c>
      <c r="E268">
        <v>146</v>
      </c>
      <c r="F268">
        <v>668</v>
      </c>
      <c r="G268">
        <v>17</v>
      </c>
      <c r="H268">
        <v>95</v>
      </c>
      <c r="I268">
        <v>73</v>
      </c>
      <c r="J268">
        <v>1</v>
      </c>
      <c r="K268">
        <v>118</v>
      </c>
      <c r="L268">
        <v>2</v>
      </c>
      <c r="M268">
        <v>5.61</v>
      </c>
      <c r="N268">
        <v>0.98</v>
      </c>
      <c r="O268">
        <v>4.37</v>
      </c>
      <c r="P268">
        <v>1.7</v>
      </c>
      <c r="Q268">
        <v>-0.4</v>
      </c>
      <c r="R268">
        <v>-0.8</v>
      </c>
      <c r="S268" s="2">
        <f t="shared" si="4"/>
        <v>4.3633561643835614</v>
      </c>
    </row>
    <row r="269" spans="1:19" x14ac:dyDescent="0.2">
      <c r="A269" t="s">
        <v>672</v>
      </c>
      <c r="B269" t="s">
        <v>938</v>
      </c>
      <c r="C269">
        <v>34</v>
      </c>
      <c r="D269">
        <v>34</v>
      </c>
      <c r="E269">
        <v>211</v>
      </c>
      <c r="F269">
        <v>906</v>
      </c>
      <c r="G269">
        <v>31</v>
      </c>
      <c r="H269">
        <v>105</v>
      </c>
      <c r="I269">
        <v>60</v>
      </c>
      <c r="J269">
        <v>0</v>
      </c>
      <c r="K269">
        <v>154</v>
      </c>
      <c r="L269">
        <v>8</v>
      </c>
      <c r="M269">
        <v>4.3499999999999996</v>
      </c>
      <c r="N269">
        <v>1</v>
      </c>
      <c r="O269">
        <v>4.37</v>
      </c>
      <c r="P269">
        <v>2.4</v>
      </c>
      <c r="Q269">
        <v>2.7</v>
      </c>
      <c r="R269">
        <v>-0.2</v>
      </c>
      <c r="S269" s="2">
        <f t="shared" si="4"/>
        <v>4.3420616113744073</v>
      </c>
    </row>
    <row r="270" spans="1:19" x14ac:dyDescent="0.2">
      <c r="A270" t="s">
        <v>672</v>
      </c>
      <c r="B270" t="s">
        <v>972</v>
      </c>
      <c r="C270">
        <v>33</v>
      </c>
      <c r="D270">
        <v>33</v>
      </c>
      <c r="E270">
        <v>182.1</v>
      </c>
      <c r="F270">
        <v>781</v>
      </c>
      <c r="G270">
        <v>26</v>
      </c>
      <c r="H270">
        <v>87</v>
      </c>
      <c r="I270">
        <v>81</v>
      </c>
      <c r="J270">
        <v>0</v>
      </c>
      <c r="K270">
        <v>169</v>
      </c>
      <c r="L270">
        <v>5</v>
      </c>
      <c r="M270">
        <v>4.1500000000000004</v>
      </c>
      <c r="N270">
        <v>1.05</v>
      </c>
      <c r="O270">
        <v>4.37</v>
      </c>
      <c r="P270">
        <v>2.1</v>
      </c>
      <c r="Q270">
        <v>2.7</v>
      </c>
      <c r="R270">
        <v>-0.6</v>
      </c>
      <c r="S270" s="2">
        <f t="shared" si="4"/>
        <v>4.3418039538714988</v>
      </c>
    </row>
    <row r="271" spans="1:19" x14ac:dyDescent="0.2">
      <c r="A271" t="s">
        <v>672</v>
      </c>
      <c r="B271" t="s">
        <v>1066</v>
      </c>
      <c r="C271">
        <v>42</v>
      </c>
      <c r="D271">
        <v>11</v>
      </c>
      <c r="E271">
        <v>109</v>
      </c>
      <c r="F271">
        <v>453</v>
      </c>
      <c r="G271">
        <v>14</v>
      </c>
      <c r="H271">
        <v>47</v>
      </c>
      <c r="I271">
        <v>48</v>
      </c>
      <c r="J271">
        <v>1</v>
      </c>
      <c r="K271">
        <v>95</v>
      </c>
      <c r="L271">
        <v>7</v>
      </c>
      <c r="M271">
        <v>3.8</v>
      </c>
      <c r="N271">
        <v>1.1100000000000001</v>
      </c>
      <c r="O271">
        <v>4.37</v>
      </c>
      <c r="P271">
        <v>0.7</v>
      </c>
      <c r="Q271">
        <v>1.6</v>
      </c>
      <c r="R271">
        <v>0.6</v>
      </c>
      <c r="S271" s="2">
        <f t="shared" si="4"/>
        <v>4.3653669724770641</v>
      </c>
    </row>
    <row r="272" spans="1:19" x14ac:dyDescent="0.2">
      <c r="A272" t="s">
        <v>681</v>
      </c>
      <c r="B272" t="s">
        <v>686</v>
      </c>
      <c r="C272">
        <v>60</v>
      </c>
      <c r="D272">
        <v>0</v>
      </c>
      <c r="E272">
        <v>60.2</v>
      </c>
      <c r="F272">
        <v>258</v>
      </c>
      <c r="G272">
        <v>11</v>
      </c>
      <c r="H272">
        <v>27</v>
      </c>
      <c r="I272">
        <v>15</v>
      </c>
      <c r="J272">
        <v>3</v>
      </c>
      <c r="K272">
        <v>50</v>
      </c>
      <c r="L272">
        <v>2</v>
      </c>
      <c r="M272">
        <v>4.01</v>
      </c>
      <c r="N272">
        <v>1.38</v>
      </c>
      <c r="O272">
        <v>4.3600000000000003</v>
      </c>
      <c r="P272">
        <v>0.1</v>
      </c>
      <c r="Q272">
        <v>0.6</v>
      </c>
      <c r="R272">
        <v>0.5</v>
      </c>
      <c r="S272" s="2">
        <f t="shared" si="4"/>
        <v>4.4864617940199336</v>
      </c>
    </row>
    <row r="273" spans="1:19" x14ac:dyDescent="0.2">
      <c r="A273" t="s">
        <v>672</v>
      </c>
      <c r="B273" t="s">
        <v>1246</v>
      </c>
      <c r="C273">
        <v>27</v>
      </c>
      <c r="D273">
        <v>5</v>
      </c>
      <c r="E273">
        <v>65.2</v>
      </c>
      <c r="F273">
        <v>282</v>
      </c>
      <c r="G273">
        <v>10</v>
      </c>
      <c r="H273">
        <v>34</v>
      </c>
      <c r="I273">
        <v>22</v>
      </c>
      <c r="J273">
        <v>0</v>
      </c>
      <c r="K273">
        <v>55</v>
      </c>
      <c r="L273">
        <v>2</v>
      </c>
      <c r="M273">
        <v>4.66</v>
      </c>
      <c r="N273">
        <v>0.78</v>
      </c>
      <c r="O273">
        <v>4.3600000000000003</v>
      </c>
      <c r="P273">
        <v>0.4</v>
      </c>
      <c r="Q273">
        <v>0.3</v>
      </c>
      <c r="R273">
        <v>1.4</v>
      </c>
      <c r="S273" s="2">
        <f t="shared" si="4"/>
        <v>4.3360429447852757</v>
      </c>
    </row>
    <row r="274" spans="1:19" x14ac:dyDescent="0.2">
      <c r="A274" t="s">
        <v>672</v>
      </c>
      <c r="B274" t="s">
        <v>825</v>
      </c>
      <c r="C274">
        <v>14</v>
      </c>
      <c r="D274">
        <v>14</v>
      </c>
      <c r="E274">
        <v>80.2</v>
      </c>
      <c r="F274">
        <v>344</v>
      </c>
      <c r="G274">
        <v>9</v>
      </c>
      <c r="H274">
        <v>40</v>
      </c>
      <c r="I274">
        <v>31</v>
      </c>
      <c r="J274">
        <v>1</v>
      </c>
      <c r="K274">
        <v>50</v>
      </c>
      <c r="L274">
        <v>2</v>
      </c>
      <c r="M274">
        <v>4.46</v>
      </c>
      <c r="N274">
        <v>1.02</v>
      </c>
      <c r="O274">
        <v>4.3600000000000003</v>
      </c>
      <c r="P274">
        <v>0.9</v>
      </c>
      <c r="Q274">
        <v>1</v>
      </c>
      <c r="R274">
        <v>-0.6</v>
      </c>
      <c r="S274" s="2">
        <f t="shared" si="4"/>
        <v>4.3713840399002493</v>
      </c>
    </row>
    <row r="275" spans="1:19" x14ac:dyDescent="0.2">
      <c r="A275" t="s">
        <v>681</v>
      </c>
      <c r="B275" t="s">
        <v>886</v>
      </c>
      <c r="C275">
        <v>13</v>
      </c>
      <c r="D275">
        <v>0</v>
      </c>
      <c r="E275">
        <v>15</v>
      </c>
      <c r="F275">
        <v>64</v>
      </c>
      <c r="G275">
        <v>3</v>
      </c>
      <c r="H275">
        <v>10</v>
      </c>
      <c r="I275">
        <v>2</v>
      </c>
      <c r="J275">
        <v>1</v>
      </c>
      <c r="K275">
        <v>12</v>
      </c>
      <c r="L275">
        <v>1</v>
      </c>
      <c r="M275">
        <v>6</v>
      </c>
      <c r="N275">
        <v>1.33</v>
      </c>
      <c r="O275">
        <v>4.3600000000000003</v>
      </c>
      <c r="P275">
        <v>0</v>
      </c>
      <c r="Q275">
        <v>-0.3</v>
      </c>
      <c r="R275">
        <v>0.2</v>
      </c>
      <c r="S275" s="2">
        <f t="shared" si="4"/>
        <v>4.5250000000000004</v>
      </c>
    </row>
    <row r="276" spans="1:19" x14ac:dyDescent="0.2">
      <c r="A276" t="s">
        <v>674</v>
      </c>
      <c r="B276" t="s">
        <v>689</v>
      </c>
      <c r="C276">
        <v>59</v>
      </c>
      <c r="D276">
        <v>0</v>
      </c>
      <c r="E276">
        <v>68</v>
      </c>
      <c r="F276">
        <v>287</v>
      </c>
      <c r="G276">
        <v>10</v>
      </c>
      <c r="H276">
        <v>31</v>
      </c>
      <c r="I276">
        <v>29</v>
      </c>
      <c r="J276">
        <v>0</v>
      </c>
      <c r="K276">
        <v>70</v>
      </c>
      <c r="L276">
        <v>6</v>
      </c>
      <c r="M276">
        <v>3.84</v>
      </c>
      <c r="N276">
        <v>2.29</v>
      </c>
      <c r="O276">
        <v>4.3499999999999996</v>
      </c>
      <c r="P276">
        <v>0.2</v>
      </c>
      <c r="Q276">
        <v>0.8</v>
      </c>
      <c r="R276">
        <v>0.7</v>
      </c>
      <c r="S276" s="2">
        <f t="shared" si="4"/>
        <v>4.322058823529412</v>
      </c>
    </row>
    <row r="277" spans="1:19" x14ac:dyDescent="0.2">
      <c r="A277" t="s">
        <v>672</v>
      </c>
      <c r="B277" t="s">
        <v>1249</v>
      </c>
      <c r="C277">
        <v>11</v>
      </c>
      <c r="D277">
        <v>11</v>
      </c>
      <c r="E277">
        <v>68</v>
      </c>
      <c r="F277">
        <v>285</v>
      </c>
      <c r="G277">
        <v>8</v>
      </c>
      <c r="H277">
        <v>32</v>
      </c>
      <c r="I277">
        <v>27</v>
      </c>
      <c r="J277">
        <v>0</v>
      </c>
      <c r="K277">
        <v>51</v>
      </c>
      <c r="L277">
        <v>4</v>
      </c>
      <c r="M277">
        <v>3.97</v>
      </c>
      <c r="N277">
        <v>1.04</v>
      </c>
      <c r="O277">
        <v>4.3499999999999996</v>
      </c>
      <c r="P277">
        <v>0.8</v>
      </c>
      <c r="Q277">
        <v>1</v>
      </c>
      <c r="R277">
        <v>2.1</v>
      </c>
      <c r="S277" s="2">
        <f t="shared" si="4"/>
        <v>4.322058823529412</v>
      </c>
    </row>
    <row r="278" spans="1:19" x14ac:dyDescent="0.2">
      <c r="A278" t="s">
        <v>681</v>
      </c>
      <c r="B278" t="s">
        <v>757</v>
      </c>
      <c r="C278">
        <v>18</v>
      </c>
      <c r="D278">
        <v>0</v>
      </c>
      <c r="E278">
        <v>28.2</v>
      </c>
      <c r="F278">
        <v>120</v>
      </c>
      <c r="G278">
        <v>6</v>
      </c>
      <c r="H278">
        <v>16</v>
      </c>
      <c r="I278">
        <v>8</v>
      </c>
      <c r="J278">
        <v>0</v>
      </c>
      <c r="K278">
        <v>31</v>
      </c>
      <c r="L278">
        <v>0</v>
      </c>
      <c r="M278">
        <v>5.0199999999999996</v>
      </c>
      <c r="N278">
        <v>0.69</v>
      </c>
      <c r="O278">
        <v>4.3499999999999996</v>
      </c>
      <c r="P278">
        <v>0</v>
      </c>
      <c r="Q278">
        <v>-0.1</v>
      </c>
      <c r="R278">
        <v>0.1</v>
      </c>
      <c r="S278" s="2">
        <f t="shared" si="4"/>
        <v>4.3434397163120568</v>
      </c>
    </row>
    <row r="279" spans="1:19" x14ac:dyDescent="0.2">
      <c r="A279" t="s">
        <v>672</v>
      </c>
      <c r="B279" t="s">
        <v>1174</v>
      </c>
      <c r="C279">
        <v>17</v>
      </c>
      <c r="D279">
        <v>6</v>
      </c>
      <c r="E279">
        <v>43</v>
      </c>
      <c r="F279">
        <v>186</v>
      </c>
      <c r="G279">
        <v>6</v>
      </c>
      <c r="H279">
        <v>21</v>
      </c>
      <c r="I279">
        <v>14</v>
      </c>
      <c r="J279">
        <v>0</v>
      </c>
      <c r="K279">
        <v>30</v>
      </c>
      <c r="L279">
        <v>0</v>
      </c>
      <c r="M279">
        <v>4.1900000000000004</v>
      </c>
      <c r="N279">
        <v>1.02</v>
      </c>
      <c r="O279">
        <v>4.3499999999999996</v>
      </c>
      <c r="P279">
        <v>0.3</v>
      </c>
      <c r="Q279">
        <v>0.4</v>
      </c>
      <c r="R279">
        <v>0.4</v>
      </c>
      <c r="S279" s="2">
        <f t="shared" si="4"/>
        <v>4.320348837209302</v>
      </c>
    </row>
    <row r="280" spans="1:19" x14ac:dyDescent="0.2">
      <c r="A280" t="s">
        <v>672</v>
      </c>
      <c r="B280" t="s">
        <v>758</v>
      </c>
      <c r="C280">
        <v>33</v>
      </c>
      <c r="D280">
        <v>33</v>
      </c>
      <c r="E280">
        <v>186</v>
      </c>
      <c r="F280">
        <v>778</v>
      </c>
      <c r="G280">
        <v>30</v>
      </c>
      <c r="H280">
        <v>90</v>
      </c>
      <c r="I280">
        <v>51</v>
      </c>
      <c r="J280">
        <v>0</v>
      </c>
      <c r="K280">
        <v>151</v>
      </c>
      <c r="L280">
        <v>6</v>
      </c>
      <c r="M280">
        <v>4.26</v>
      </c>
      <c r="N280">
        <v>0.97</v>
      </c>
      <c r="O280">
        <v>4.3499999999999996</v>
      </c>
      <c r="P280">
        <v>2.2000000000000002</v>
      </c>
      <c r="Q280">
        <v>2.6</v>
      </c>
      <c r="R280">
        <v>0.9</v>
      </c>
      <c r="S280" s="2">
        <f t="shared" si="4"/>
        <v>4.3174731182795698</v>
      </c>
    </row>
    <row r="281" spans="1:19" x14ac:dyDescent="0.2">
      <c r="A281" t="s">
        <v>672</v>
      </c>
      <c r="B281" t="s">
        <v>503</v>
      </c>
      <c r="C281">
        <v>37</v>
      </c>
      <c r="D281">
        <v>28</v>
      </c>
      <c r="E281">
        <v>183.1</v>
      </c>
      <c r="F281">
        <v>766</v>
      </c>
      <c r="G281">
        <v>30</v>
      </c>
      <c r="H281">
        <v>78</v>
      </c>
      <c r="I281">
        <v>44</v>
      </c>
      <c r="J281">
        <v>1</v>
      </c>
      <c r="K281">
        <v>150</v>
      </c>
      <c r="L281">
        <v>12</v>
      </c>
      <c r="M281">
        <v>3.58</v>
      </c>
      <c r="N281">
        <v>1.05</v>
      </c>
      <c r="O281">
        <v>4.3499999999999996</v>
      </c>
      <c r="P281">
        <v>2</v>
      </c>
      <c r="Q281">
        <v>3.5</v>
      </c>
      <c r="R281">
        <v>-0.8</v>
      </c>
      <c r="S281" s="2">
        <f t="shared" si="4"/>
        <v>4.3340660841070449</v>
      </c>
    </row>
    <row r="282" spans="1:19" x14ac:dyDescent="0.2">
      <c r="A282" t="s">
        <v>681</v>
      </c>
      <c r="B282" t="s">
        <v>1236</v>
      </c>
      <c r="C282">
        <v>40</v>
      </c>
      <c r="D282">
        <v>10</v>
      </c>
      <c r="E282">
        <v>54</v>
      </c>
      <c r="F282">
        <v>230</v>
      </c>
      <c r="G282">
        <v>5</v>
      </c>
      <c r="H282">
        <v>22</v>
      </c>
      <c r="I282">
        <v>25</v>
      </c>
      <c r="J282">
        <v>2</v>
      </c>
      <c r="K282">
        <v>34</v>
      </c>
      <c r="L282">
        <v>3</v>
      </c>
      <c r="M282">
        <v>3.67</v>
      </c>
      <c r="N282">
        <v>1.1399999999999999</v>
      </c>
      <c r="O282">
        <v>4.34</v>
      </c>
      <c r="P282">
        <v>0.4</v>
      </c>
      <c r="Q282">
        <v>0.9</v>
      </c>
      <c r="R282">
        <v>-0.7</v>
      </c>
      <c r="S282" s="2">
        <f t="shared" si="4"/>
        <v>4.4249999999999998</v>
      </c>
    </row>
    <row r="283" spans="1:19" x14ac:dyDescent="0.2">
      <c r="A283" t="s">
        <v>681</v>
      </c>
      <c r="B283" t="s">
        <v>1203</v>
      </c>
      <c r="C283">
        <v>10</v>
      </c>
      <c r="D283">
        <v>1</v>
      </c>
      <c r="E283">
        <v>25.1</v>
      </c>
      <c r="F283">
        <v>98</v>
      </c>
      <c r="G283">
        <v>4</v>
      </c>
      <c r="H283">
        <v>7</v>
      </c>
      <c r="I283">
        <v>9</v>
      </c>
      <c r="J283">
        <v>0</v>
      </c>
      <c r="K283">
        <v>22</v>
      </c>
      <c r="L283">
        <v>0</v>
      </c>
      <c r="M283">
        <v>2.4900000000000002</v>
      </c>
      <c r="N283">
        <v>0.61</v>
      </c>
      <c r="O283">
        <v>4.34</v>
      </c>
      <c r="P283">
        <v>0.1</v>
      </c>
      <c r="Q283">
        <v>0.7</v>
      </c>
      <c r="R283">
        <v>0.5</v>
      </c>
      <c r="S283" s="2">
        <f t="shared" si="4"/>
        <v>4.3194223107569716</v>
      </c>
    </row>
    <row r="284" spans="1:19" x14ac:dyDescent="0.2">
      <c r="A284" t="s">
        <v>672</v>
      </c>
      <c r="B284" t="s">
        <v>864</v>
      </c>
      <c r="C284">
        <v>34</v>
      </c>
      <c r="D284">
        <v>34</v>
      </c>
      <c r="E284">
        <v>174.2</v>
      </c>
      <c r="F284">
        <v>752</v>
      </c>
      <c r="G284">
        <v>28</v>
      </c>
      <c r="H284">
        <v>86</v>
      </c>
      <c r="I284">
        <v>44</v>
      </c>
      <c r="J284">
        <v>0</v>
      </c>
      <c r="K284">
        <v>133</v>
      </c>
      <c r="L284">
        <v>3</v>
      </c>
      <c r="M284">
        <v>4.0199999999999996</v>
      </c>
      <c r="N284">
        <v>0.97</v>
      </c>
      <c r="O284">
        <v>4.32</v>
      </c>
      <c r="P284">
        <v>2.1</v>
      </c>
      <c r="Q284">
        <v>2.2999999999999998</v>
      </c>
      <c r="R284">
        <v>0.2</v>
      </c>
      <c r="S284" s="2">
        <f t="shared" si="4"/>
        <v>4.2969862227324915</v>
      </c>
    </row>
    <row r="285" spans="1:19" x14ac:dyDescent="0.2">
      <c r="A285" t="s">
        <v>681</v>
      </c>
      <c r="B285" t="s">
        <v>1100</v>
      </c>
      <c r="C285">
        <v>33</v>
      </c>
      <c r="D285">
        <v>21</v>
      </c>
      <c r="E285">
        <v>160</v>
      </c>
      <c r="F285">
        <v>659</v>
      </c>
      <c r="G285">
        <v>21</v>
      </c>
      <c r="H285">
        <v>69</v>
      </c>
      <c r="I285">
        <v>58</v>
      </c>
      <c r="J285">
        <v>0</v>
      </c>
      <c r="K285">
        <v>119</v>
      </c>
      <c r="L285">
        <v>3</v>
      </c>
      <c r="M285">
        <v>3.6</v>
      </c>
      <c r="N285">
        <v>0.89</v>
      </c>
      <c r="O285">
        <v>4.32</v>
      </c>
      <c r="P285">
        <v>1.7</v>
      </c>
      <c r="Q285">
        <v>2.9</v>
      </c>
      <c r="R285">
        <v>-0.4</v>
      </c>
      <c r="S285" s="2">
        <f t="shared" si="4"/>
        <v>4.2874999999999996</v>
      </c>
    </row>
    <row r="286" spans="1:19" x14ac:dyDescent="0.2">
      <c r="A286" t="s">
        <v>681</v>
      </c>
      <c r="B286" t="s">
        <v>1145</v>
      </c>
      <c r="C286">
        <v>56</v>
      </c>
      <c r="D286">
        <v>0</v>
      </c>
      <c r="E286">
        <v>60.1</v>
      </c>
      <c r="F286">
        <v>286</v>
      </c>
      <c r="G286">
        <v>9</v>
      </c>
      <c r="H286">
        <v>38</v>
      </c>
      <c r="I286">
        <v>30</v>
      </c>
      <c r="J286">
        <v>3</v>
      </c>
      <c r="K286">
        <v>58</v>
      </c>
      <c r="L286">
        <v>0</v>
      </c>
      <c r="M286">
        <v>5.52</v>
      </c>
      <c r="N286">
        <v>2.2799999999999998</v>
      </c>
      <c r="O286">
        <v>4.3099999999999996</v>
      </c>
      <c r="P286">
        <v>0.2</v>
      </c>
      <c r="Q286">
        <v>-1.1000000000000001</v>
      </c>
      <c r="R286">
        <v>1</v>
      </c>
      <c r="S286" s="2">
        <f t="shared" si="4"/>
        <v>4.4391430948419295</v>
      </c>
    </row>
    <row r="287" spans="1:19" x14ac:dyDescent="0.2">
      <c r="A287" t="s">
        <v>672</v>
      </c>
      <c r="B287" t="s">
        <v>245</v>
      </c>
      <c r="C287">
        <v>17</v>
      </c>
      <c r="D287">
        <v>7</v>
      </c>
      <c r="E287">
        <v>43.2</v>
      </c>
      <c r="F287">
        <v>199</v>
      </c>
      <c r="G287">
        <v>6</v>
      </c>
      <c r="H287">
        <v>31</v>
      </c>
      <c r="I287">
        <v>20</v>
      </c>
      <c r="J287">
        <v>2</v>
      </c>
      <c r="K287">
        <v>41</v>
      </c>
      <c r="L287">
        <v>3</v>
      </c>
      <c r="M287">
        <v>6.39</v>
      </c>
      <c r="N287">
        <v>1.07</v>
      </c>
      <c r="O287">
        <v>4.3099999999999996</v>
      </c>
      <c r="P287">
        <v>0.4</v>
      </c>
      <c r="Q287">
        <v>-0.5</v>
      </c>
      <c r="R287">
        <v>0.6</v>
      </c>
      <c r="S287" s="2">
        <f t="shared" si="4"/>
        <v>4.4296296296296296</v>
      </c>
    </row>
    <row r="288" spans="1:19" x14ac:dyDescent="0.2">
      <c r="A288" t="s">
        <v>672</v>
      </c>
      <c r="B288" t="s">
        <v>849</v>
      </c>
      <c r="C288">
        <v>33</v>
      </c>
      <c r="D288">
        <v>33</v>
      </c>
      <c r="E288">
        <v>189.1</v>
      </c>
      <c r="F288">
        <v>805</v>
      </c>
      <c r="G288">
        <v>24</v>
      </c>
      <c r="H288">
        <v>82</v>
      </c>
      <c r="I288">
        <v>71</v>
      </c>
      <c r="J288">
        <v>0</v>
      </c>
      <c r="K288">
        <v>159</v>
      </c>
      <c r="L288">
        <v>16</v>
      </c>
      <c r="M288">
        <v>3.76</v>
      </c>
      <c r="N288">
        <v>0.99</v>
      </c>
      <c r="O288">
        <v>4.3</v>
      </c>
      <c r="P288">
        <v>2.2999999999999998</v>
      </c>
      <c r="Q288">
        <v>3.7</v>
      </c>
      <c r="R288">
        <v>1.9</v>
      </c>
      <c r="S288" s="2">
        <f t="shared" si="4"/>
        <v>4.2734928609201477</v>
      </c>
    </row>
    <row r="289" spans="1:19" x14ac:dyDescent="0.2">
      <c r="A289" t="s">
        <v>681</v>
      </c>
      <c r="B289" t="s">
        <v>1084</v>
      </c>
      <c r="C289">
        <v>21</v>
      </c>
      <c r="D289">
        <v>0</v>
      </c>
      <c r="E289">
        <v>41</v>
      </c>
      <c r="F289">
        <v>173</v>
      </c>
      <c r="G289">
        <v>6</v>
      </c>
      <c r="H289">
        <v>20</v>
      </c>
      <c r="I289">
        <v>13</v>
      </c>
      <c r="J289">
        <v>2</v>
      </c>
      <c r="K289">
        <v>28</v>
      </c>
      <c r="L289">
        <v>0</v>
      </c>
      <c r="M289">
        <v>4.3899999999999997</v>
      </c>
      <c r="N289">
        <v>0.59</v>
      </c>
      <c r="O289">
        <v>4.3</v>
      </c>
      <c r="P289">
        <v>0.1</v>
      </c>
      <c r="Q289">
        <v>0.1</v>
      </c>
      <c r="R289">
        <v>0.2</v>
      </c>
      <c r="S289" s="2">
        <f t="shared" si="4"/>
        <v>4.4128048780487799</v>
      </c>
    </row>
    <row r="290" spans="1:19" x14ac:dyDescent="0.2">
      <c r="A290" t="s">
        <v>681</v>
      </c>
      <c r="B290" t="s">
        <v>715</v>
      </c>
      <c r="C290">
        <v>48</v>
      </c>
      <c r="D290">
        <v>0</v>
      </c>
      <c r="E290">
        <v>64</v>
      </c>
      <c r="F290">
        <v>266</v>
      </c>
      <c r="G290">
        <v>9</v>
      </c>
      <c r="H290">
        <v>24</v>
      </c>
      <c r="I290">
        <v>33</v>
      </c>
      <c r="J290">
        <v>2</v>
      </c>
      <c r="K290">
        <v>67</v>
      </c>
      <c r="L290">
        <v>3</v>
      </c>
      <c r="M290">
        <v>3.38</v>
      </c>
      <c r="N290">
        <v>1.07</v>
      </c>
      <c r="O290">
        <v>4.28</v>
      </c>
      <c r="P290">
        <v>0.2</v>
      </c>
      <c r="Q290">
        <v>1</v>
      </c>
      <c r="R290">
        <v>0.3</v>
      </c>
      <c r="S290" s="2">
        <f t="shared" si="4"/>
        <v>4.3468749999999998</v>
      </c>
    </row>
    <row r="291" spans="1:19" x14ac:dyDescent="0.2">
      <c r="A291" t="s">
        <v>672</v>
      </c>
      <c r="B291" t="s">
        <v>823</v>
      </c>
      <c r="C291">
        <v>32</v>
      </c>
      <c r="D291">
        <v>31</v>
      </c>
      <c r="E291">
        <v>160</v>
      </c>
      <c r="F291">
        <v>714</v>
      </c>
      <c r="G291">
        <v>19</v>
      </c>
      <c r="H291">
        <v>78</v>
      </c>
      <c r="I291">
        <v>70</v>
      </c>
      <c r="J291">
        <v>0</v>
      </c>
      <c r="K291">
        <v>127</v>
      </c>
      <c r="L291">
        <v>3</v>
      </c>
      <c r="M291">
        <v>3.99</v>
      </c>
      <c r="N291">
        <v>1.07</v>
      </c>
      <c r="O291">
        <v>4.28</v>
      </c>
      <c r="P291">
        <v>2</v>
      </c>
      <c r="Q291">
        <v>2.2000000000000002</v>
      </c>
      <c r="R291">
        <v>0.6</v>
      </c>
      <c r="S291" s="2">
        <f t="shared" si="4"/>
        <v>4.25</v>
      </c>
    </row>
    <row r="292" spans="1:19" x14ac:dyDescent="0.2">
      <c r="A292" t="s">
        <v>672</v>
      </c>
      <c r="B292" t="s">
        <v>730</v>
      </c>
      <c r="C292">
        <v>33</v>
      </c>
      <c r="D292">
        <v>33</v>
      </c>
      <c r="E292">
        <v>202.1</v>
      </c>
      <c r="F292">
        <v>866</v>
      </c>
      <c r="G292">
        <v>28</v>
      </c>
      <c r="H292">
        <v>104</v>
      </c>
      <c r="I292">
        <v>76</v>
      </c>
      <c r="J292">
        <v>0</v>
      </c>
      <c r="K292">
        <v>165</v>
      </c>
      <c r="L292">
        <v>2</v>
      </c>
      <c r="M292">
        <v>4.3099999999999996</v>
      </c>
      <c r="N292">
        <v>1.02</v>
      </c>
      <c r="O292">
        <v>4.28</v>
      </c>
      <c r="P292">
        <v>2.5</v>
      </c>
      <c r="Q292">
        <v>2.2000000000000002</v>
      </c>
      <c r="R292">
        <v>-1.3</v>
      </c>
      <c r="S292" s="2">
        <f t="shared" si="4"/>
        <v>4.2510761999010391</v>
      </c>
    </row>
    <row r="293" spans="1:19" x14ac:dyDescent="0.2">
      <c r="A293" t="s">
        <v>681</v>
      </c>
      <c r="B293" t="s">
        <v>1102</v>
      </c>
      <c r="C293">
        <v>23</v>
      </c>
      <c r="D293">
        <v>23</v>
      </c>
      <c r="E293">
        <v>125.1</v>
      </c>
      <c r="F293">
        <v>531</v>
      </c>
      <c r="G293">
        <v>15</v>
      </c>
      <c r="H293">
        <v>56</v>
      </c>
      <c r="I293">
        <v>49</v>
      </c>
      <c r="J293">
        <v>0</v>
      </c>
      <c r="K293">
        <v>97</v>
      </c>
      <c r="L293">
        <v>6</v>
      </c>
      <c r="M293">
        <v>3.88</v>
      </c>
      <c r="N293">
        <v>1</v>
      </c>
      <c r="O293">
        <v>4.28</v>
      </c>
      <c r="P293">
        <v>1.6</v>
      </c>
      <c r="Q293">
        <v>2.2000000000000002</v>
      </c>
      <c r="R293">
        <v>-1.5</v>
      </c>
      <c r="S293" s="2">
        <f t="shared" si="4"/>
        <v>4.2519384492406074</v>
      </c>
    </row>
    <row r="294" spans="1:19" x14ac:dyDescent="0.2">
      <c r="A294" t="s">
        <v>672</v>
      </c>
      <c r="B294" t="s">
        <v>1020</v>
      </c>
      <c r="C294">
        <v>16</v>
      </c>
      <c r="D294">
        <v>11</v>
      </c>
      <c r="E294">
        <v>66</v>
      </c>
      <c r="F294">
        <v>296</v>
      </c>
      <c r="G294">
        <v>10</v>
      </c>
      <c r="H294">
        <v>33</v>
      </c>
      <c r="I294">
        <v>22</v>
      </c>
      <c r="J294">
        <v>0</v>
      </c>
      <c r="K294">
        <v>59</v>
      </c>
      <c r="L294">
        <v>3</v>
      </c>
      <c r="M294">
        <v>4.5</v>
      </c>
      <c r="N294">
        <v>1.1200000000000001</v>
      </c>
      <c r="O294">
        <v>4.2699999999999996</v>
      </c>
      <c r="P294">
        <v>0.7</v>
      </c>
      <c r="Q294">
        <v>0.7</v>
      </c>
      <c r="R294">
        <v>-0.3</v>
      </c>
      <c r="S294" s="2">
        <f t="shared" si="4"/>
        <v>4.2431818181818182</v>
      </c>
    </row>
    <row r="295" spans="1:19" x14ac:dyDescent="0.2">
      <c r="A295" t="s">
        <v>672</v>
      </c>
      <c r="B295" t="s">
        <v>914</v>
      </c>
      <c r="C295">
        <v>7</v>
      </c>
      <c r="D295">
        <v>5</v>
      </c>
      <c r="E295">
        <v>26</v>
      </c>
      <c r="F295">
        <v>114</v>
      </c>
      <c r="G295">
        <v>3</v>
      </c>
      <c r="H295">
        <v>15</v>
      </c>
      <c r="I295">
        <v>13</v>
      </c>
      <c r="J295">
        <v>0</v>
      </c>
      <c r="K295">
        <v>22</v>
      </c>
      <c r="L295">
        <v>0</v>
      </c>
      <c r="M295">
        <v>5.19</v>
      </c>
      <c r="N295">
        <v>0.99</v>
      </c>
      <c r="O295">
        <v>4.26</v>
      </c>
      <c r="P295">
        <v>0.3</v>
      </c>
      <c r="Q295">
        <v>0.1</v>
      </c>
      <c r="R295">
        <v>-0.6</v>
      </c>
      <c r="S295" s="2">
        <f t="shared" si="4"/>
        <v>4.2326923076923073</v>
      </c>
    </row>
    <row r="296" spans="1:19" x14ac:dyDescent="0.2">
      <c r="A296" t="s">
        <v>672</v>
      </c>
      <c r="B296" t="s">
        <v>1219</v>
      </c>
      <c r="C296">
        <v>32</v>
      </c>
      <c r="D296">
        <v>32</v>
      </c>
      <c r="E296">
        <v>179</v>
      </c>
      <c r="F296">
        <v>761</v>
      </c>
      <c r="G296">
        <v>24</v>
      </c>
      <c r="H296">
        <v>90</v>
      </c>
      <c r="I296">
        <v>66</v>
      </c>
      <c r="J296">
        <v>1</v>
      </c>
      <c r="K296">
        <v>147</v>
      </c>
      <c r="L296">
        <v>7</v>
      </c>
      <c r="M296">
        <v>4.17</v>
      </c>
      <c r="N296">
        <v>1.01</v>
      </c>
      <c r="O296">
        <v>4.26</v>
      </c>
      <c r="P296">
        <v>2.2999999999999998</v>
      </c>
      <c r="Q296">
        <v>2.2000000000000002</v>
      </c>
      <c r="R296">
        <v>0.1</v>
      </c>
      <c r="S296" s="2">
        <f t="shared" si="4"/>
        <v>4.2490223463687151</v>
      </c>
    </row>
    <row r="297" spans="1:19" x14ac:dyDescent="0.2">
      <c r="A297" t="s">
        <v>681</v>
      </c>
      <c r="B297" t="s">
        <v>890</v>
      </c>
      <c r="C297">
        <v>21</v>
      </c>
      <c r="D297">
        <v>0</v>
      </c>
      <c r="E297">
        <v>22.1</v>
      </c>
      <c r="F297">
        <v>93</v>
      </c>
      <c r="G297">
        <v>3</v>
      </c>
      <c r="H297">
        <v>10</v>
      </c>
      <c r="I297">
        <v>8</v>
      </c>
      <c r="J297">
        <v>2</v>
      </c>
      <c r="K297">
        <v>14</v>
      </c>
      <c r="L297">
        <v>0</v>
      </c>
      <c r="M297">
        <v>3.63</v>
      </c>
      <c r="N297">
        <v>1.88</v>
      </c>
      <c r="O297">
        <v>4.25</v>
      </c>
      <c r="P297">
        <v>0.1</v>
      </c>
      <c r="Q297">
        <v>0.2</v>
      </c>
      <c r="R297">
        <v>0</v>
      </c>
      <c r="S297" s="2">
        <f t="shared" si="4"/>
        <v>4.5087104072398185</v>
      </c>
    </row>
    <row r="298" spans="1:19" x14ac:dyDescent="0.2">
      <c r="A298" t="s">
        <v>672</v>
      </c>
      <c r="B298" t="s">
        <v>903</v>
      </c>
      <c r="C298">
        <v>24</v>
      </c>
      <c r="D298">
        <v>16</v>
      </c>
      <c r="E298">
        <v>106.1</v>
      </c>
      <c r="F298">
        <v>463</v>
      </c>
      <c r="G298">
        <v>14</v>
      </c>
      <c r="H298">
        <v>60</v>
      </c>
      <c r="I298">
        <v>40</v>
      </c>
      <c r="J298">
        <v>0</v>
      </c>
      <c r="K298">
        <v>88</v>
      </c>
      <c r="L298">
        <v>4</v>
      </c>
      <c r="M298">
        <v>4.82</v>
      </c>
      <c r="N298">
        <v>0.97</v>
      </c>
      <c r="O298">
        <v>4.25</v>
      </c>
      <c r="P298">
        <v>1.2</v>
      </c>
      <c r="Q298">
        <v>0.5</v>
      </c>
      <c r="R298">
        <v>1.1000000000000001</v>
      </c>
      <c r="S298" s="2">
        <f t="shared" si="4"/>
        <v>4.225659754948162</v>
      </c>
    </row>
    <row r="299" spans="1:19" x14ac:dyDescent="0.2">
      <c r="A299" t="s">
        <v>681</v>
      </c>
      <c r="B299" t="s">
        <v>751</v>
      </c>
      <c r="C299">
        <v>31</v>
      </c>
      <c r="D299">
        <v>31</v>
      </c>
      <c r="E299">
        <v>176.1</v>
      </c>
      <c r="F299">
        <v>745</v>
      </c>
      <c r="G299">
        <v>26</v>
      </c>
      <c r="H299">
        <v>87</v>
      </c>
      <c r="I299">
        <v>53</v>
      </c>
      <c r="J299">
        <v>0</v>
      </c>
      <c r="K299">
        <v>147</v>
      </c>
      <c r="L299">
        <v>8</v>
      </c>
      <c r="M299">
        <v>4.1900000000000004</v>
      </c>
      <c r="N299">
        <v>1.01</v>
      </c>
      <c r="O299">
        <v>4.24</v>
      </c>
      <c r="P299">
        <v>2.2999999999999998</v>
      </c>
      <c r="Q299">
        <v>2.2999999999999998</v>
      </c>
      <c r="R299">
        <v>1.6</v>
      </c>
      <c r="S299" s="2">
        <f t="shared" si="4"/>
        <v>4.2140403180011354</v>
      </c>
    </row>
    <row r="300" spans="1:19" x14ac:dyDescent="0.2">
      <c r="A300" t="s">
        <v>681</v>
      </c>
      <c r="B300" t="s">
        <v>852</v>
      </c>
      <c r="C300">
        <v>5</v>
      </c>
      <c r="D300">
        <v>0</v>
      </c>
      <c r="E300">
        <v>9.1</v>
      </c>
      <c r="F300">
        <v>47</v>
      </c>
      <c r="G300">
        <v>1</v>
      </c>
      <c r="H300">
        <v>6</v>
      </c>
      <c r="I300">
        <v>7</v>
      </c>
      <c r="J300">
        <v>0</v>
      </c>
      <c r="K300">
        <v>11</v>
      </c>
      <c r="L300">
        <v>0</v>
      </c>
      <c r="M300">
        <v>5.79</v>
      </c>
      <c r="N300">
        <v>0.57999999999999996</v>
      </c>
      <c r="O300">
        <v>4.24</v>
      </c>
      <c r="P300">
        <v>0</v>
      </c>
      <c r="Q300">
        <v>-0.1</v>
      </c>
      <c r="R300">
        <v>0</v>
      </c>
      <c r="S300" s="2">
        <f t="shared" si="4"/>
        <v>4.2436813186813183</v>
      </c>
    </row>
    <row r="301" spans="1:19" x14ac:dyDescent="0.2">
      <c r="A301" t="s">
        <v>672</v>
      </c>
      <c r="B301" t="s">
        <v>711</v>
      </c>
      <c r="C301">
        <v>33</v>
      </c>
      <c r="D301">
        <v>33</v>
      </c>
      <c r="E301">
        <v>222.2</v>
      </c>
      <c r="F301">
        <v>945</v>
      </c>
      <c r="G301">
        <v>27</v>
      </c>
      <c r="H301">
        <v>106</v>
      </c>
      <c r="I301">
        <v>72</v>
      </c>
      <c r="J301">
        <v>2</v>
      </c>
      <c r="K301">
        <v>147</v>
      </c>
      <c r="L301">
        <v>6</v>
      </c>
      <c r="M301">
        <v>4</v>
      </c>
      <c r="N301">
        <v>1.03</v>
      </c>
      <c r="O301">
        <v>4.24</v>
      </c>
      <c r="P301">
        <v>2.9</v>
      </c>
      <c r="Q301">
        <v>3.3</v>
      </c>
      <c r="R301">
        <v>2.2000000000000002</v>
      </c>
      <c r="S301" s="2">
        <f t="shared" si="4"/>
        <v>4.2346309630963095</v>
      </c>
    </row>
    <row r="302" spans="1:19" x14ac:dyDescent="0.2">
      <c r="A302" t="s">
        <v>681</v>
      </c>
      <c r="B302" t="s">
        <v>1274</v>
      </c>
      <c r="C302">
        <v>47</v>
      </c>
      <c r="D302">
        <v>0</v>
      </c>
      <c r="E302">
        <v>54</v>
      </c>
      <c r="F302">
        <v>248</v>
      </c>
      <c r="G302">
        <v>7</v>
      </c>
      <c r="H302">
        <v>36</v>
      </c>
      <c r="I302">
        <v>18</v>
      </c>
      <c r="J302">
        <v>0</v>
      </c>
      <c r="K302">
        <v>41</v>
      </c>
      <c r="L302">
        <v>2</v>
      </c>
      <c r="M302">
        <v>5.67</v>
      </c>
      <c r="N302">
        <v>1.17</v>
      </c>
      <c r="O302">
        <v>4.2300000000000004</v>
      </c>
      <c r="P302">
        <v>0.2</v>
      </c>
      <c r="Q302">
        <v>-0.9</v>
      </c>
      <c r="R302">
        <v>-0.4</v>
      </c>
      <c r="S302" s="2">
        <f t="shared" si="4"/>
        <v>4.2027777777777775</v>
      </c>
    </row>
    <row r="303" spans="1:19" x14ac:dyDescent="0.2">
      <c r="A303" t="s">
        <v>672</v>
      </c>
      <c r="B303" t="s">
        <v>1156</v>
      </c>
      <c r="C303">
        <v>32</v>
      </c>
      <c r="D303">
        <v>32</v>
      </c>
      <c r="E303">
        <v>204.2</v>
      </c>
      <c r="F303">
        <v>833</v>
      </c>
      <c r="G303">
        <v>30</v>
      </c>
      <c r="H303">
        <v>77</v>
      </c>
      <c r="I303">
        <v>60</v>
      </c>
      <c r="J303">
        <v>2</v>
      </c>
      <c r="K303">
        <v>165</v>
      </c>
      <c r="L303">
        <v>9</v>
      </c>
      <c r="M303">
        <v>3.34</v>
      </c>
      <c r="N303">
        <v>1</v>
      </c>
      <c r="O303">
        <v>4.2300000000000004</v>
      </c>
      <c r="P303">
        <v>2.7</v>
      </c>
      <c r="Q303">
        <v>5.3</v>
      </c>
      <c r="R303">
        <v>2.6</v>
      </c>
      <c r="S303" s="2">
        <f t="shared" si="4"/>
        <v>4.232541625857003</v>
      </c>
    </row>
    <row r="304" spans="1:19" x14ac:dyDescent="0.2">
      <c r="A304" t="s">
        <v>681</v>
      </c>
      <c r="B304" t="s">
        <v>944</v>
      </c>
      <c r="C304">
        <v>53</v>
      </c>
      <c r="D304">
        <v>0</v>
      </c>
      <c r="E304">
        <v>61.1</v>
      </c>
      <c r="F304">
        <v>258</v>
      </c>
      <c r="G304">
        <v>8</v>
      </c>
      <c r="H304">
        <v>28</v>
      </c>
      <c r="I304">
        <v>26</v>
      </c>
      <c r="J304">
        <v>2</v>
      </c>
      <c r="K304">
        <v>52</v>
      </c>
      <c r="L304">
        <v>2</v>
      </c>
      <c r="M304">
        <v>3.67</v>
      </c>
      <c r="N304">
        <v>1.34</v>
      </c>
      <c r="O304">
        <v>4.2300000000000004</v>
      </c>
      <c r="P304">
        <v>0.2</v>
      </c>
      <c r="Q304">
        <v>0.5</v>
      </c>
      <c r="R304">
        <v>-1.2</v>
      </c>
      <c r="S304" s="2">
        <f t="shared" si="4"/>
        <v>4.2997954173486086</v>
      </c>
    </row>
    <row r="305" spans="1:19" x14ac:dyDescent="0.2">
      <c r="A305" t="s">
        <v>672</v>
      </c>
      <c r="B305" t="s">
        <v>678</v>
      </c>
      <c r="C305">
        <v>32</v>
      </c>
      <c r="D305">
        <v>32</v>
      </c>
      <c r="E305">
        <v>189.2</v>
      </c>
      <c r="F305">
        <v>830</v>
      </c>
      <c r="G305">
        <v>24</v>
      </c>
      <c r="H305">
        <v>108</v>
      </c>
      <c r="I305">
        <v>70</v>
      </c>
      <c r="J305">
        <v>0</v>
      </c>
      <c r="K305">
        <v>151</v>
      </c>
      <c r="L305">
        <v>7</v>
      </c>
      <c r="M305">
        <v>4.8899999999999997</v>
      </c>
      <c r="N305">
        <v>1.04</v>
      </c>
      <c r="O305">
        <v>4.2300000000000004</v>
      </c>
      <c r="P305">
        <v>2.5</v>
      </c>
      <c r="Q305">
        <v>1</v>
      </c>
      <c r="R305">
        <v>-1.2</v>
      </c>
      <c r="S305" s="2">
        <f t="shared" si="4"/>
        <v>4.1987843551797042</v>
      </c>
    </row>
    <row r="306" spans="1:19" x14ac:dyDescent="0.2">
      <c r="A306" t="s">
        <v>672</v>
      </c>
      <c r="B306" t="s">
        <v>677</v>
      </c>
      <c r="C306">
        <v>33</v>
      </c>
      <c r="D306">
        <v>33</v>
      </c>
      <c r="E306">
        <v>207</v>
      </c>
      <c r="F306">
        <v>879</v>
      </c>
      <c r="G306">
        <v>26</v>
      </c>
      <c r="H306">
        <v>107</v>
      </c>
      <c r="I306">
        <v>66</v>
      </c>
      <c r="J306">
        <v>1</v>
      </c>
      <c r="K306">
        <v>144</v>
      </c>
      <c r="L306">
        <v>6</v>
      </c>
      <c r="M306">
        <v>4.3899999999999997</v>
      </c>
      <c r="N306">
        <v>1.02</v>
      </c>
      <c r="O306">
        <v>4.2300000000000004</v>
      </c>
      <c r="P306">
        <v>2.7</v>
      </c>
      <c r="Q306">
        <v>2.2000000000000002</v>
      </c>
      <c r="R306">
        <v>-2</v>
      </c>
      <c r="S306" s="2">
        <f t="shared" si="4"/>
        <v>4.2100241545893713</v>
      </c>
    </row>
    <row r="307" spans="1:19" x14ac:dyDescent="0.2">
      <c r="A307" t="s">
        <v>681</v>
      </c>
      <c r="B307" t="s">
        <v>738</v>
      </c>
      <c r="C307">
        <v>29</v>
      </c>
      <c r="D307">
        <v>29</v>
      </c>
      <c r="E307">
        <v>154.1</v>
      </c>
      <c r="F307">
        <v>658</v>
      </c>
      <c r="G307">
        <v>28</v>
      </c>
      <c r="H307">
        <v>81</v>
      </c>
      <c r="I307">
        <v>58</v>
      </c>
      <c r="J307">
        <v>5</v>
      </c>
      <c r="K307">
        <v>170</v>
      </c>
      <c r="L307">
        <v>4</v>
      </c>
      <c r="M307">
        <v>4.6100000000000003</v>
      </c>
      <c r="N307">
        <v>0.92</v>
      </c>
      <c r="O307">
        <v>4.22</v>
      </c>
      <c r="P307">
        <v>2</v>
      </c>
      <c r="Q307">
        <v>1.5</v>
      </c>
      <c r="R307">
        <v>0.2</v>
      </c>
      <c r="S307" s="2">
        <f t="shared" si="4"/>
        <v>4.28775146009085</v>
      </c>
    </row>
    <row r="308" spans="1:19" x14ac:dyDescent="0.2">
      <c r="A308" t="s">
        <v>672</v>
      </c>
      <c r="B308" t="s">
        <v>1081</v>
      </c>
      <c r="C308">
        <v>13</v>
      </c>
      <c r="D308">
        <v>8</v>
      </c>
      <c r="E308">
        <v>77.2</v>
      </c>
      <c r="F308">
        <v>329</v>
      </c>
      <c r="G308">
        <v>9</v>
      </c>
      <c r="H308">
        <v>31</v>
      </c>
      <c r="I308">
        <v>27</v>
      </c>
      <c r="J308">
        <v>0</v>
      </c>
      <c r="K308">
        <v>56</v>
      </c>
      <c r="L308">
        <v>4</v>
      </c>
      <c r="M308">
        <v>3.59</v>
      </c>
      <c r="N308">
        <v>1.08</v>
      </c>
      <c r="O308">
        <v>4.22</v>
      </c>
      <c r="P308">
        <v>0.9</v>
      </c>
      <c r="Q308">
        <v>1.7</v>
      </c>
      <c r="R308">
        <v>0.3</v>
      </c>
      <c r="S308" s="2">
        <f t="shared" si="4"/>
        <v>4.1944300518134714</v>
      </c>
    </row>
    <row r="309" spans="1:19" x14ac:dyDescent="0.2">
      <c r="A309" t="s">
        <v>672</v>
      </c>
      <c r="B309" t="s">
        <v>878</v>
      </c>
      <c r="C309">
        <v>32</v>
      </c>
      <c r="D309">
        <v>32</v>
      </c>
      <c r="E309">
        <v>173.2</v>
      </c>
      <c r="F309">
        <v>712</v>
      </c>
      <c r="G309">
        <v>23</v>
      </c>
      <c r="H309">
        <v>67</v>
      </c>
      <c r="I309">
        <v>62</v>
      </c>
      <c r="J309">
        <v>1</v>
      </c>
      <c r="K309">
        <v>133</v>
      </c>
      <c r="L309">
        <v>1</v>
      </c>
      <c r="M309">
        <v>3.32</v>
      </c>
      <c r="N309">
        <v>0.93</v>
      </c>
      <c r="O309">
        <v>4.22</v>
      </c>
      <c r="P309">
        <v>2.2999999999999998</v>
      </c>
      <c r="Q309">
        <v>4.3</v>
      </c>
      <c r="R309">
        <v>1</v>
      </c>
      <c r="S309" s="2">
        <f t="shared" si="4"/>
        <v>4.20675519630485</v>
      </c>
    </row>
    <row r="310" spans="1:19" x14ac:dyDescent="0.2">
      <c r="A310" t="s">
        <v>681</v>
      </c>
      <c r="B310" t="s">
        <v>813</v>
      </c>
      <c r="C310">
        <v>13</v>
      </c>
      <c r="D310">
        <v>0</v>
      </c>
      <c r="E310">
        <v>22.1</v>
      </c>
      <c r="F310">
        <v>96</v>
      </c>
      <c r="G310">
        <v>1</v>
      </c>
      <c r="H310">
        <v>6</v>
      </c>
      <c r="I310">
        <v>15</v>
      </c>
      <c r="J310">
        <v>1</v>
      </c>
      <c r="K310">
        <v>15</v>
      </c>
      <c r="L310">
        <v>1</v>
      </c>
      <c r="M310">
        <v>2.42</v>
      </c>
      <c r="N310">
        <v>0.51</v>
      </c>
      <c r="O310">
        <v>4.21</v>
      </c>
      <c r="P310">
        <v>0.1</v>
      </c>
      <c r="Q310">
        <v>0.6</v>
      </c>
      <c r="R310">
        <v>-0.4</v>
      </c>
      <c r="S310" s="2">
        <f t="shared" si="4"/>
        <v>4.3277149321266961</v>
      </c>
    </row>
    <row r="311" spans="1:19" x14ac:dyDescent="0.2">
      <c r="A311" t="s">
        <v>674</v>
      </c>
      <c r="B311" t="s">
        <v>976</v>
      </c>
      <c r="C311">
        <v>25</v>
      </c>
      <c r="D311">
        <v>0</v>
      </c>
      <c r="E311">
        <v>22.1</v>
      </c>
      <c r="F311">
        <v>100</v>
      </c>
      <c r="G311">
        <v>3</v>
      </c>
      <c r="H311">
        <v>13</v>
      </c>
      <c r="I311">
        <v>10</v>
      </c>
      <c r="J311">
        <v>2</v>
      </c>
      <c r="K311">
        <v>19</v>
      </c>
      <c r="L311">
        <v>1</v>
      </c>
      <c r="M311">
        <v>4.84</v>
      </c>
      <c r="N311">
        <v>1.9</v>
      </c>
      <c r="O311">
        <v>4.21</v>
      </c>
      <c r="P311">
        <v>0.1</v>
      </c>
      <c r="Q311">
        <v>-0.2</v>
      </c>
      <c r="R311">
        <v>0</v>
      </c>
      <c r="S311" s="2">
        <f t="shared" si="4"/>
        <v>4.4634615384615381</v>
      </c>
    </row>
    <row r="312" spans="1:19" x14ac:dyDescent="0.2">
      <c r="A312" t="s">
        <v>672</v>
      </c>
      <c r="B312" t="s">
        <v>1041</v>
      </c>
      <c r="C312">
        <v>28</v>
      </c>
      <c r="D312">
        <v>12</v>
      </c>
      <c r="E312">
        <v>103.2</v>
      </c>
      <c r="F312">
        <v>444</v>
      </c>
      <c r="G312">
        <v>13</v>
      </c>
      <c r="H312">
        <v>46</v>
      </c>
      <c r="I312">
        <v>34</v>
      </c>
      <c r="J312">
        <v>0</v>
      </c>
      <c r="K312">
        <v>77</v>
      </c>
      <c r="L312">
        <v>4</v>
      </c>
      <c r="M312">
        <v>3.73</v>
      </c>
      <c r="N312">
        <v>0.9</v>
      </c>
      <c r="O312">
        <v>4.2</v>
      </c>
      <c r="P312">
        <v>1.1000000000000001</v>
      </c>
      <c r="Q312">
        <v>1.6</v>
      </c>
      <c r="R312">
        <v>0.3</v>
      </c>
      <c r="S312" s="2">
        <f t="shared" si="4"/>
        <v>4.1749999999999998</v>
      </c>
    </row>
    <row r="313" spans="1:19" x14ac:dyDescent="0.2">
      <c r="A313" t="s">
        <v>681</v>
      </c>
      <c r="B313" t="s">
        <v>1189</v>
      </c>
      <c r="C313">
        <v>16</v>
      </c>
      <c r="D313">
        <v>2</v>
      </c>
      <c r="E313">
        <v>25</v>
      </c>
      <c r="F313">
        <v>106</v>
      </c>
      <c r="G313">
        <v>4</v>
      </c>
      <c r="H313">
        <v>11</v>
      </c>
      <c r="I313">
        <v>6</v>
      </c>
      <c r="J313">
        <v>0</v>
      </c>
      <c r="K313">
        <v>21</v>
      </c>
      <c r="L313">
        <v>1</v>
      </c>
      <c r="M313">
        <v>3.96</v>
      </c>
      <c r="N313">
        <v>1.28</v>
      </c>
      <c r="O313">
        <v>4.2</v>
      </c>
      <c r="P313">
        <v>0.2</v>
      </c>
      <c r="Q313">
        <v>0.3</v>
      </c>
      <c r="R313">
        <v>0.1</v>
      </c>
      <c r="S313" s="2">
        <f t="shared" si="4"/>
        <v>4.165</v>
      </c>
    </row>
    <row r="314" spans="1:19" x14ac:dyDescent="0.2">
      <c r="A314" t="s">
        <v>681</v>
      </c>
      <c r="B314" t="s">
        <v>1262</v>
      </c>
      <c r="C314">
        <v>60</v>
      </c>
      <c r="D314">
        <v>13</v>
      </c>
      <c r="E314">
        <v>78.099999999999994</v>
      </c>
      <c r="F314">
        <v>340</v>
      </c>
      <c r="G314">
        <v>14</v>
      </c>
      <c r="H314">
        <v>41</v>
      </c>
      <c r="I314">
        <v>24</v>
      </c>
      <c r="J314">
        <v>1</v>
      </c>
      <c r="K314">
        <v>80</v>
      </c>
      <c r="L314">
        <v>2</v>
      </c>
      <c r="M314">
        <v>4.4800000000000004</v>
      </c>
      <c r="N314">
        <v>1.18</v>
      </c>
      <c r="O314">
        <v>4.1900000000000004</v>
      </c>
      <c r="P314">
        <v>0.6</v>
      </c>
      <c r="Q314">
        <v>0.3</v>
      </c>
      <c r="R314">
        <v>-0.6</v>
      </c>
      <c r="S314" s="2">
        <f t="shared" si="4"/>
        <v>4.2054097311139564</v>
      </c>
    </row>
    <row r="315" spans="1:19" x14ac:dyDescent="0.2">
      <c r="A315" t="s">
        <v>674</v>
      </c>
      <c r="B315" t="s">
        <v>692</v>
      </c>
      <c r="C315">
        <v>57</v>
      </c>
      <c r="D315">
        <v>0</v>
      </c>
      <c r="E315">
        <v>60.2</v>
      </c>
      <c r="F315">
        <v>250</v>
      </c>
      <c r="G315">
        <v>11</v>
      </c>
      <c r="H315">
        <v>24</v>
      </c>
      <c r="I315">
        <v>17</v>
      </c>
      <c r="J315">
        <v>2</v>
      </c>
      <c r="K315">
        <v>58</v>
      </c>
      <c r="L315">
        <v>1</v>
      </c>
      <c r="M315">
        <v>3.56</v>
      </c>
      <c r="N315">
        <v>1.91</v>
      </c>
      <c r="O315">
        <v>4.1900000000000004</v>
      </c>
      <c r="P315">
        <v>0.3</v>
      </c>
      <c r="Q315">
        <v>1.2</v>
      </c>
      <c r="R315">
        <v>1.7</v>
      </c>
      <c r="S315" s="2">
        <f t="shared" si="4"/>
        <v>4.2705149501661133</v>
      </c>
    </row>
    <row r="316" spans="1:19" x14ac:dyDescent="0.2">
      <c r="A316" t="s">
        <v>672</v>
      </c>
      <c r="B316" t="s">
        <v>861</v>
      </c>
      <c r="C316">
        <v>33</v>
      </c>
      <c r="D316">
        <v>33</v>
      </c>
      <c r="E316">
        <v>193</v>
      </c>
      <c r="F316">
        <v>832</v>
      </c>
      <c r="G316">
        <v>28</v>
      </c>
      <c r="H316">
        <v>119</v>
      </c>
      <c r="I316">
        <v>70</v>
      </c>
      <c r="J316">
        <v>5</v>
      </c>
      <c r="K316">
        <v>162</v>
      </c>
      <c r="L316">
        <v>1</v>
      </c>
      <c r="M316">
        <v>4.99</v>
      </c>
      <c r="N316">
        <v>1</v>
      </c>
      <c r="O316">
        <v>4.1900000000000004</v>
      </c>
      <c r="P316">
        <v>2.6</v>
      </c>
      <c r="Q316">
        <v>0.2</v>
      </c>
      <c r="R316">
        <v>1.3</v>
      </c>
      <c r="S316" s="2">
        <f t="shared" si="4"/>
        <v>4.2358808290155441</v>
      </c>
    </row>
    <row r="317" spans="1:19" x14ac:dyDescent="0.2">
      <c r="A317" t="s">
        <v>681</v>
      </c>
      <c r="B317" t="s">
        <v>1215</v>
      </c>
      <c r="C317">
        <v>59</v>
      </c>
      <c r="D317">
        <v>0</v>
      </c>
      <c r="E317">
        <v>84.2</v>
      </c>
      <c r="F317">
        <v>362</v>
      </c>
      <c r="G317">
        <v>12</v>
      </c>
      <c r="H317">
        <v>47</v>
      </c>
      <c r="I317">
        <v>29</v>
      </c>
      <c r="J317">
        <v>5</v>
      </c>
      <c r="K317">
        <v>68</v>
      </c>
      <c r="L317">
        <v>4</v>
      </c>
      <c r="M317">
        <v>3.72</v>
      </c>
      <c r="N317">
        <v>1.08</v>
      </c>
      <c r="O317">
        <v>4.18</v>
      </c>
      <c r="P317">
        <v>0.3</v>
      </c>
      <c r="Q317">
        <v>-0.3</v>
      </c>
      <c r="R317">
        <v>-0.1</v>
      </c>
      <c r="S317" s="2">
        <f t="shared" si="4"/>
        <v>4.3383016627078383</v>
      </c>
    </row>
    <row r="318" spans="1:19" x14ac:dyDescent="0.2">
      <c r="A318" t="s">
        <v>672</v>
      </c>
      <c r="B318" t="s">
        <v>1247</v>
      </c>
      <c r="C318">
        <v>32</v>
      </c>
      <c r="D318">
        <v>32</v>
      </c>
      <c r="E318">
        <v>197</v>
      </c>
      <c r="F318">
        <v>824</v>
      </c>
      <c r="G318">
        <v>21</v>
      </c>
      <c r="H318">
        <v>87</v>
      </c>
      <c r="I318">
        <v>75</v>
      </c>
      <c r="J318">
        <v>0</v>
      </c>
      <c r="K318">
        <v>142</v>
      </c>
      <c r="L318">
        <v>9</v>
      </c>
      <c r="M318">
        <v>3.84</v>
      </c>
      <c r="N318">
        <v>1.04</v>
      </c>
      <c r="O318">
        <v>4.18</v>
      </c>
      <c r="P318">
        <v>2.7</v>
      </c>
      <c r="Q318">
        <v>3.6</v>
      </c>
      <c r="R318">
        <v>2.2999999999999998</v>
      </c>
      <c r="S318" s="2">
        <f t="shared" si="4"/>
        <v>4.1483502538071066</v>
      </c>
    </row>
    <row r="319" spans="1:19" x14ac:dyDescent="0.2">
      <c r="A319" t="s">
        <v>681</v>
      </c>
      <c r="B319" t="s">
        <v>1279</v>
      </c>
      <c r="C319">
        <v>42</v>
      </c>
      <c r="D319">
        <v>0</v>
      </c>
      <c r="E319">
        <v>42</v>
      </c>
      <c r="F319">
        <v>178</v>
      </c>
      <c r="G319">
        <v>7</v>
      </c>
      <c r="H319">
        <v>21</v>
      </c>
      <c r="I319">
        <v>17</v>
      </c>
      <c r="J319">
        <v>5</v>
      </c>
      <c r="K319">
        <v>41</v>
      </c>
      <c r="L319">
        <v>2</v>
      </c>
      <c r="M319">
        <v>4.5</v>
      </c>
      <c r="N319">
        <v>1.4</v>
      </c>
      <c r="O319">
        <v>4.17</v>
      </c>
      <c r="P319">
        <v>0.2</v>
      </c>
      <c r="Q319">
        <v>0.1</v>
      </c>
      <c r="R319">
        <v>0.4</v>
      </c>
      <c r="S319" s="2">
        <f t="shared" si="4"/>
        <v>4.496428571428571</v>
      </c>
    </row>
    <row r="320" spans="1:19" x14ac:dyDescent="0.2">
      <c r="A320" t="s">
        <v>681</v>
      </c>
      <c r="B320" t="s">
        <v>934</v>
      </c>
      <c r="C320">
        <v>51</v>
      </c>
      <c r="D320">
        <v>2</v>
      </c>
      <c r="E320">
        <v>65.099999999999994</v>
      </c>
      <c r="F320">
        <v>260</v>
      </c>
      <c r="G320">
        <v>9</v>
      </c>
      <c r="H320">
        <v>22</v>
      </c>
      <c r="I320">
        <v>16</v>
      </c>
      <c r="J320">
        <v>0</v>
      </c>
      <c r="K320">
        <v>46</v>
      </c>
      <c r="L320">
        <v>2</v>
      </c>
      <c r="M320">
        <v>2.62</v>
      </c>
      <c r="N320">
        <v>1.28</v>
      </c>
      <c r="O320">
        <v>4.16</v>
      </c>
      <c r="P320">
        <v>0.4</v>
      </c>
      <c r="Q320">
        <v>1.5</v>
      </c>
      <c r="R320">
        <v>0.7</v>
      </c>
      <c r="S320" s="2">
        <f t="shared" si="4"/>
        <v>4.1385176651305677</v>
      </c>
    </row>
    <row r="321" spans="1:19" x14ac:dyDescent="0.2">
      <c r="A321" t="s">
        <v>681</v>
      </c>
      <c r="B321" t="s">
        <v>1108</v>
      </c>
      <c r="C321">
        <v>46</v>
      </c>
      <c r="D321">
        <v>0</v>
      </c>
      <c r="E321">
        <v>50</v>
      </c>
      <c r="F321">
        <v>223</v>
      </c>
      <c r="G321">
        <v>4</v>
      </c>
      <c r="H321">
        <v>17</v>
      </c>
      <c r="I321">
        <v>22</v>
      </c>
      <c r="J321">
        <v>0</v>
      </c>
      <c r="K321">
        <v>35</v>
      </c>
      <c r="L321">
        <v>4</v>
      </c>
      <c r="M321">
        <v>3.06</v>
      </c>
      <c r="N321">
        <v>1.23</v>
      </c>
      <c r="O321">
        <v>4.16</v>
      </c>
      <c r="P321">
        <v>0.2</v>
      </c>
      <c r="Q321">
        <v>1.1000000000000001</v>
      </c>
      <c r="R321">
        <v>-0.7</v>
      </c>
      <c r="S321" s="2">
        <f t="shared" si="4"/>
        <v>4.125</v>
      </c>
    </row>
    <row r="322" spans="1:19" x14ac:dyDescent="0.2">
      <c r="A322" t="s">
        <v>681</v>
      </c>
      <c r="B322" t="s">
        <v>1199</v>
      </c>
      <c r="C322">
        <v>1</v>
      </c>
      <c r="D322">
        <v>0</v>
      </c>
      <c r="E322">
        <v>1.2</v>
      </c>
      <c r="F322">
        <v>9</v>
      </c>
      <c r="G322">
        <v>0</v>
      </c>
      <c r="H322">
        <v>1</v>
      </c>
      <c r="I322">
        <v>2</v>
      </c>
      <c r="J322">
        <v>0</v>
      </c>
      <c r="K322">
        <v>2</v>
      </c>
      <c r="L322">
        <v>0</v>
      </c>
      <c r="M322">
        <v>5.4</v>
      </c>
      <c r="N322">
        <v>0.43</v>
      </c>
      <c r="O322">
        <v>4.16</v>
      </c>
      <c r="P322">
        <v>0</v>
      </c>
      <c r="Q322">
        <v>0</v>
      </c>
      <c r="R322">
        <v>0</v>
      </c>
      <c r="S322" s="2">
        <f t="shared" si="4"/>
        <v>4.5916666666666668</v>
      </c>
    </row>
    <row r="323" spans="1:19" x14ac:dyDescent="0.2">
      <c r="A323" t="s">
        <v>672</v>
      </c>
      <c r="B323" t="s">
        <v>1265</v>
      </c>
      <c r="C323">
        <v>32</v>
      </c>
      <c r="D323">
        <v>32</v>
      </c>
      <c r="E323">
        <v>193.1</v>
      </c>
      <c r="F323">
        <v>803</v>
      </c>
      <c r="G323">
        <v>27</v>
      </c>
      <c r="H323">
        <v>86</v>
      </c>
      <c r="I323">
        <v>68</v>
      </c>
      <c r="J323">
        <v>0</v>
      </c>
      <c r="K323">
        <v>172</v>
      </c>
      <c r="L323">
        <v>7</v>
      </c>
      <c r="M323">
        <v>3.82</v>
      </c>
      <c r="N323">
        <v>1.03</v>
      </c>
      <c r="O323">
        <v>4.16</v>
      </c>
      <c r="P323">
        <v>2.7</v>
      </c>
      <c r="Q323">
        <v>3.5</v>
      </c>
      <c r="R323">
        <v>0.6</v>
      </c>
      <c r="S323" s="2">
        <f t="shared" ref="S323:S386" si="5">(13*G323+3*(L323+I323)-2*K323)/E323+2.925</f>
        <v>4.1264500258933197</v>
      </c>
    </row>
    <row r="324" spans="1:19" x14ac:dyDescent="0.2">
      <c r="A324" t="s">
        <v>674</v>
      </c>
      <c r="B324" t="s">
        <v>1198</v>
      </c>
      <c r="C324">
        <v>55</v>
      </c>
      <c r="D324">
        <v>0</v>
      </c>
      <c r="E324">
        <v>61</v>
      </c>
      <c r="F324">
        <v>268</v>
      </c>
      <c r="G324">
        <v>7</v>
      </c>
      <c r="H324">
        <v>30</v>
      </c>
      <c r="I324">
        <v>29</v>
      </c>
      <c r="J324">
        <v>2</v>
      </c>
      <c r="K324">
        <v>51</v>
      </c>
      <c r="L324">
        <v>1</v>
      </c>
      <c r="M324">
        <v>4.13</v>
      </c>
      <c r="N324">
        <v>2.1800000000000002</v>
      </c>
      <c r="O324">
        <v>4.1500000000000004</v>
      </c>
      <c r="P324">
        <v>0.4</v>
      </c>
      <c r="Q324">
        <v>0.3</v>
      </c>
      <c r="R324">
        <v>0.4</v>
      </c>
      <c r="S324" s="2">
        <f t="shared" si="5"/>
        <v>4.2200819672131145</v>
      </c>
    </row>
    <row r="325" spans="1:19" x14ac:dyDescent="0.2">
      <c r="A325" t="s">
        <v>681</v>
      </c>
      <c r="B325" t="s">
        <v>907</v>
      </c>
      <c r="C325">
        <v>24</v>
      </c>
      <c r="D325">
        <v>4</v>
      </c>
      <c r="E325">
        <v>94</v>
      </c>
      <c r="F325">
        <v>417</v>
      </c>
      <c r="G325">
        <v>14</v>
      </c>
      <c r="H325">
        <v>54</v>
      </c>
      <c r="I325">
        <v>36</v>
      </c>
      <c r="J325">
        <v>0</v>
      </c>
      <c r="K325">
        <v>95</v>
      </c>
      <c r="L325">
        <v>4</v>
      </c>
      <c r="M325">
        <v>4.9800000000000004</v>
      </c>
      <c r="N325">
        <v>0.97</v>
      </c>
      <c r="O325">
        <v>4.1500000000000004</v>
      </c>
      <c r="P325">
        <v>0.7</v>
      </c>
      <c r="Q325">
        <v>-0.1</v>
      </c>
      <c r="R325">
        <v>-1.1000000000000001</v>
      </c>
      <c r="S325" s="2">
        <f t="shared" si="5"/>
        <v>4.1164893617021274</v>
      </c>
    </row>
    <row r="326" spans="1:19" x14ac:dyDescent="0.2">
      <c r="A326" t="s">
        <v>674</v>
      </c>
      <c r="B326" t="s">
        <v>973</v>
      </c>
      <c r="C326">
        <v>68</v>
      </c>
      <c r="D326">
        <v>0</v>
      </c>
      <c r="E326">
        <v>75.099999999999994</v>
      </c>
      <c r="F326">
        <v>326</v>
      </c>
      <c r="G326">
        <v>10</v>
      </c>
      <c r="H326">
        <v>33</v>
      </c>
      <c r="I326">
        <v>26</v>
      </c>
      <c r="J326">
        <v>0</v>
      </c>
      <c r="K326">
        <v>61</v>
      </c>
      <c r="L326">
        <v>1</v>
      </c>
      <c r="M326">
        <v>3.82</v>
      </c>
      <c r="N326">
        <v>1.9</v>
      </c>
      <c r="O326">
        <v>4.1399999999999997</v>
      </c>
      <c r="P326">
        <v>0.5</v>
      </c>
      <c r="Q326">
        <v>1</v>
      </c>
      <c r="R326">
        <v>0.2</v>
      </c>
      <c r="S326" s="2">
        <f t="shared" si="5"/>
        <v>4.1100865512649802</v>
      </c>
    </row>
    <row r="327" spans="1:19" x14ac:dyDescent="0.2">
      <c r="A327" t="s">
        <v>672</v>
      </c>
      <c r="B327" t="s">
        <v>673</v>
      </c>
      <c r="C327">
        <v>32</v>
      </c>
      <c r="D327">
        <v>32</v>
      </c>
      <c r="E327">
        <v>189.2</v>
      </c>
      <c r="F327">
        <v>806</v>
      </c>
      <c r="G327">
        <v>26</v>
      </c>
      <c r="H327">
        <v>102</v>
      </c>
      <c r="I327">
        <v>67</v>
      </c>
      <c r="J327">
        <v>0</v>
      </c>
      <c r="K327">
        <v>161</v>
      </c>
      <c r="L327">
        <v>2</v>
      </c>
      <c r="M327">
        <v>4.41</v>
      </c>
      <c r="N327">
        <v>1</v>
      </c>
      <c r="O327">
        <v>4.13</v>
      </c>
      <c r="P327">
        <v>2.7</v>
      </c>
      <c r="Q327">
        <v>1.6</v>
      </c>
      <c r="R327">
        <v>-0.3</v>
      </c>
      <c r="S327" s="2">
        <f t="shared" si="5"/>
        <v>4.1036469344608877</v>
      </c>
    </row>
    <row r="328" spans="1:19" x14ac:dyDescent="0.2">
      <c r="A328" t="s">
        <v>672</v>
      </c>
      <c r="B328" t="s">
        <v>779</v>
      </c>
      <c r="C328">
        <v>25</v>
      </c>
      <c r="D328">
        <v>14</v>
      </c>
      <c r="E328">
        <v>108.1</v>
      </c>
      <c r="F328">
        <v>455</v>
      </c>
      <c r="G328">
        <v>13</v>
      </c>
      <c r="H328">
        <v>45</v>
      </c>
      <c r="I328">
        <v>41</v>
      </c>
      <c r="J328">
        <v>0</v>
      </c>
      <c r="K328">
        <v>89</v>
      </c>
      <c r="L328">
        <v>4</v>
      </c>
      <c r="M328">
        <v>3.66</v>
      </c>
      <c r="N328">
        <v>0.83</v>
      </c>
      <c r="O328">
        <v>4.12</v>
      </c>
      <c r="P328">
        <v>1.3</v>
      </c>
      <c r="Q328">
        <v>2.1</v>
      </c>
      <c r="R328">
        <v>0.8</v>
      </c>
      <c r="S328" s="2">
        <f t="shared" si="5"/>
        <v>4.0905874190564289</v>
      </c>
    </row>
    <row r="329" spans="1:19" x14ac:dyDescent="0.2">
      <c r="A329" t="s">
        <v>681</v>
      </c>
      <c r="B329" t="s">
        <v>736</v>
      </c>
      <c r="C329">
        <v>31</v>
      </c>
      <c r="D329">
        <v>26</v>
      </c>
      <c r="E329">
        <v>141.19999999999999</v>
      </c>
      <c r="F329">
        <v>628</v>
      </c>
      <c r="G329">
        <v>16</v>
      </c>
      <c r="H329">
        <v>82</v>
      </c>
      <c r="I329">
        <v>55</v>
      </c>
      <c r="J329">
        <v>0</v>
      </c>
      <c r="K329">
        <v>114</v>
      </c>
      <c r="L329">
        <v>6</v>
      </c>
      <c r="M329">
        <v>4.76</v>
      </c>
      <c r="N329">
        <v>1.01</v>
      </c>
      <c r="O329">
        <v>4.1100000000000003</v>
      </c>
      <c r="P329">
        <v>2</v>
      </c>
      <c r="Q329">
        <v>0.5</v>
      </c>
      <c r="R329">
        <v>-2.4</v>
      </c>
      <c r="S329" s="2">
        <f t="shared" si="5"/>
        <v>4.0793909348441924</v>
      </c>
    </row>
    <row r="330" spans="1:19" x14ac:dyDescent="0.2">
      <c r="A330" t="s">
        <v>672</v>
      </c>
      <c r="B330" t="s">
        <v>1235</v>
      </c>
      <c r="C330">
        <v>30</v>
      </c>
      <c r="D330">
        <v>20</v>
      </c>
      <c r="E330">
        <v>120</v>
      </c>
      <c r="F330">
        <v>527</v>
      </c>
      <c r="G330">
        <v>15</v>
      </c>
      <c r="H330">
        <v>68</v>
      </c>
      <c r="I330">
        <v>41</v>
      </c>
      <c r="J330">
        <v>0</v>
      </c>
      <c r="K330">
        <v>99</v>
      </c>
      <c r="L330">
        <v>6</v>
      </c>
      <c r="M330">
        <v>4.8</v>
      </c>
      <c r="N330">
        <v>0.91</v>
      </c>
      <c r="O330">
        <v>4.1100000000000003</v>
      </c>
      <c r="P330">
        <v>1.6</v>
      </c>
      <c r="Q330">
        <v>0.5</v>
      </c>
      <c r="R330">
        <v>0.1</v>
      </c>
      <c r="S330" s="2">
        <f t="shared" si="5"/>
        <v>4.0749999999999993</v>
      </c>
    </row>
    <row r="331" spans="1:19" x14ac:dyDescent="0.2">
      <c r="A331" t="s">
        <v>681</v>
      </c>
      <c r="B331" t="s">
        <v>1162</v>
      </c>
      <c r="C331">
        <v>36</v>
      </c>
      <c r="D331">
        <v>5</v>
      </c>
      <c r="E331">
        <v>54</v>
      </c>
      <c r="F331">
        <v>226</v>
      </c>
      <c r="G331">
        <v>9</v>
      </c>
      <c r="H331">
        <v>25</v>
      </c>
      <c r="I331">
        <v>15</v>
      </c>
      <c r="J331">
        <v>1</v>
      </c>
      <c r="K331">
        <v>50</v>
      </c>
      <c r="L331">
        <v>1</v>
      </c>
      <c r="M331">
        <v>4.17</v>
      </c>
      <c r="N331">
        <v>0.73</v>
      </c>
      <c r="O331">
        <v>4.0999999999999996</v>
      </c>
      <c r="P331">
        <v>0.4</v>
      </c>
      <c r="Q331">
        <v>0.5</v>
      </c>
      <c r="R331">
        <v>-0.6</v>
      </c>
      <c r="S331" s="2">
        <f t="shared" si="5"/>
        <v>4.1287037037037031</v>
      </c>
    </row>
    <row r="332" spans="1:19" x14ac:dyDescent="0.2">
      <c r="A332" t="s">
        <v>681</v>
      </c>
      <c r="B332" t="s">
        <v>1232</v>
      </c>
      <c r="C332">
        <v>33</v>
      </c>
      <c r="D332">
        <v>1</v>
      </c>
      <c r="E332">
        <v>52.1</v>
      </c>
      <c r="F332">
        <v>220</v>
      </c>
      <c r="G332">
        <v>7</v>
      </c>
      <c r="H332">
        <v>22</v>
      </c>
      <c r="I332">
        <v>19</v>
      </c>
      <c r="J332">
        <v>5</v>
      </c>
      <c r="K332">
        <v>41</v>
      </c>
      <c r="L332">
        <v>3</v>
      </c>
      <c r="M332">
        <v>3.78</v>
      </c>
      <c r="N332">
        <v>1.1200000000000001</v>
      </c>
      <c r="O332">
        <v>4.0999999999999996</v>
      </c>
      <c r="P332">
        <v>0.3</v>
      </c>
      <c r="Q332">
        <v>0.6</v>
      </c>
      <c r="R332">
        <v>-0.2</v>
      </c>
      <c r="S332" s="2">
        <f t="shared" si="5"/>
        <v>4.3645393474088294</v>
      </c>
    </row>
    <row r="333" spans="1:19" x14ac:dyDescent="0.2">
      <c r="A333" t="s">
        <v>681</v>
      </c>
      <c r="B333" t="s">
        <v>1086</v>
      </c>
      <c r="C333">
        <v>23</v>
      </c>
      <c r="D333">
        <v>0</v>
      </c>
      <c r="E333">
        <v>30.2</v>
      </c>
      <c r="F333">
        <v>123</v>
      </c>
      <c r="G333">
        <v>5</v>
      </c>
      <c r="H333">
        <v>13</v>
      </c>
      <c r="I333">
        <v>10</v>
      </c>
      <c r="J333">
        <v>2</v>
      </c>
      <c r="K333">
        <v>27</v>
      </c>
      <c r="L333">
        <v>0</v>
      </c>
      <c r="M333">
        <v>3.82</v>
      </c>
      <c r="N333">
        <v>1.32</v>
      </c>
      <c r="O333">
        <v>4.0999999999999996</v>
      </c>
      <c r="P333">
        <v>0.2</v>
      </c>
      <c r="Q333">
        <v>0.4</v>
      </c>
      <c r="R333">
        <v>-0.1</v>
      </c>
      <c r="S333" s="2">
        <f t="shared" si="5"/>
        <v>4.2826158940397345</v>
      </c>
    </row>
    <row r="334" spans="1:19" x14ac:dyDescent="0.2">
      <c r="A334" t="s">
        <v>672</v>
      </c>
      <c r="B334" t="s">
        <v>1072</v>
      </c>
      <c r="C334">
        <v>33</v>
      </c>
      <c r="D334">
        <v>33</v>
      </c>
      <c r="E334">
        <v>203.2</v>
      </c>
      <c r="F334">
        <v>850</v>
      </c>
      <c r="G334">
        <v>25</v>
      </c>
      <c r="H334">
        <v>87</v>
      </c>
      <c r="I334">
        <v>72</v>
      </c>
      <c r="J334">
        <v>0</v>
      </c>
      <c r="K334">
        <v>162</v>
      </c>
      <c r="L334">
        <v>5</v>
      </c>
      <c r="M334">
        <v>3.84</v>
      </c>
      <c r="N334">
        <v>1.02</v>
      </c>
      <c r="O334">
        <v>4.09</v>
      </c>
      <c r="P334">
        <v>3</v>
      </c>
      <c r="Q334">
        <v>4.0999999999999996</v>
      </c>
      <c r="R334">
        <v>-0.7</v>
      </c>
      <c r="S334" s="2">
        <f t="shared" si="5"/>
        <v>4.0667322834645665</v>
      </c>
    </row>
    <row r="335" spans="1:19" x14ac:dyDescent="0.2">
      <c r="A335" t="s">
        <v>681</v>
      </c>
      <c r="B335" t="s">
        <v>928</v>
      </c>
      <c r="C335">
        <v>8</v>
      </c>
      <c r="D335">
        <v>0</v>
      </c>
      <c r="E335">
        <v>16</v>
      </c>
      <c r="F335">
        <v>67</v>
      </c>
      <c r="G335">
        <v>1</v>
      </c>
      <c r="H335">
        <v>6</v>
      </c>
      <c r="I335">
        <v>9</v>
      </c>
      <c r="J335">
        <v>0</v>
      </c>
      <c r="K335">
        <v>11</v>
      </c>
      <c r="L335">
        <v>0</v>
      </c>
      <c r="M335">
        <v>3.38</v>
      </c>
      <c r="N335">
        <v>0.7</v>
      </c>
      <c r="O335">
        <v>4.08</v>
      </c>
      <c r="P335">
        <v>0.1</v>
      </c>
      <c r="Q335">
        <v>0.2</v>
      </c>
      <c r="R335">
        <v>0.9</v>
      </c>
      <c r="S335" s="2">
        <f t="shared" si="5"/>
        <v>4.05</v>
      </c>
    </row>
    <row r="336" spans="1:19" x14ac:dyDescent="0.2">
      <c r="A336" t="s">
        <v>681</v>
      </c>
      <c r="B336" t="s">
        <v>683</v>
      </c>
      <c r="C336">
        <v>5</v>
      </c>
      <c r="D336">
        <v>0</v>
      </c>
      <c r="E336">
        <v>14.1</v>
      </c>
      <c r="F336">
        <v>55</v>
      </c>
      <c r="G336">
        <v>2</v>
      </c>
      <c r="H336">
        <v>3</v>
      </c>
      <c r="I336">
        <v>6</v>
      </c>
      <c r="J336">
        <v>0</v>
      </c>
      <c r="K336">
        <v>14</v>
      </c>
      <c r="L336">
        <v>0</v>
      </c>
      <c r="M336">
        <v>1.88</v>
      </c>
      <c r="N336">
        <v>0.73</v>
      </c>
      <c r="O336">
        <v>4.07</v>
      </c>
      <c r="P336">
        <v>0.1</v>
      </c>
      <c r="Q336">
        <v>0.5</v>
      </c>
      <c r="R336">
        <v>0</v>
      </c>
      <c r="S336" s="2">
        <f t="shared" si="5"/>
        <v>4.0597517730496451</v>
      </c>
    </row>
    <row r="337" spans="1:19" x14ac:dyDescent="0.2">
      <c r="A337" t="s">
        <v>681</v>
      </c>
      <c r="B337" t="s">
        <v>1168</v>
      </c>
      <c r="C337">
        <v>19</v>
      </c>
      <c r="D337">
        <v>0</v>
      </c>
      <c r="E337">
        <v>43</v>
      </c>
      <c r="F337">
        <v>177</v>
      </c>
      <c r="G337">
        <v>5</v>
      </c>
      <c r="H337">
        <v>19</v>
      </c>
      <c r="I337">
        <v>12</v>
      </c>
      <c r="J337">
        <v>0</v>
      </c>
      <c r="K337">
        <v>28</v>
      </c>
      <c r="L337">
        <v>1</v>
      </c>
      <c r="M337">
        <v>3.77</v>
      </c>
      <c r="N337">
        <v>0.65</v>
      </c>
      <c r="O337">
        <v>4.07</v>
      </c>
      <c r="P337">
        <v>0.2</v>
      </c>
      <c r="Q337">
        <v>0.4</v>
      </c>
      <c r="R337">
        <v>0</v>
      </c>
      <c r="S337" s="2">
        <f t="shared" si="5"/>
        <v>4.0412790697674419</v>
      </c>
    </row>
    <row r="338" spans="1:19" x14ac:dyDescent="0.2">
      <c r="A338" t="s">
        <v>681</v>
      </c>
      <c r="B338" t="s">
        <v>1157</v>
      </c>
      <c r="C338">
        <v>10</v>
      </c>
      <c r="D338">
        <v>0</v>
      </c>
      <c r="E338">
        <v>11.2</v>
      </c>
      <c r="F338">
        <v>53</v>
      </c>
      <c r="G338">
        <v>1</v>
      </c>
      <c r="H338">
        <v>6</v>
      </c>
      <c r="I338">
        <v>3</v>
      </c>
      <c r="J338">
        <v>0</v>
      </c>
      <c r="K338">
        <v>6</v>
      </c>
      <c r="L338">
        <v>1</v>
      </c>
      <c r="M338">
        <v>3.09</v>
      </c>
      <c r="N338">
        <v>0.85</v>
      </c>
      <c r="O338">
        <v>4.07</v>
      </c>
      <c r="P338">
        <v>0.1</v>
      </c>
      <c r="Q338">
        <v>0</v>
      </c>
      <c r="R338">
        <v>-0.9</v>
      </c>
      <c r="S338" s="2">
        <f t="shared" si="5"/>
        <v>4.0857142857142854</v>
      </c>
    </row>
    <row r="339" spans="1:19" x14ac:dyDescent="0.2">
      <c r="A339" t="s">
        <v>681</v>
      </c>
      <c r="B339" t="s">
        <v>1195</v>
      </c>
      <c r="C339">
        <v>48</v>
      </c>
      <c r="D339">
        <v>20</v>
      </c>
      <c r="E339">
        <v>138.19999999999999</v>
      </c>
      <c r="F339">
        <v>580</v>
      </c>
      <c r="G339">
        <v>21</v>
      </c>
      <c r="H339">
        <v>64</v>
      </c>
      <c r="I339">
        <v>55</v>
      </c>
      <c r="J339">
        <v>0</v>
      </c>
      <c r="K339">
        <v>142</v>
      </c>
      <c r="L339">
        <v>0</v>
      </c>
      <c r="M339">
        <v>4.09</v>
      </c>
      <c r="N339">
        <v>1.07</v>
      </c>
      <c r="O339">
        <v>4.07</v>
      </c>
      <c r="P339">
        <v>1.7</v>
      </c>
      <c r="Q339">
        <v>1.8</v>
      </c>
      <c r="R339">
        <v>1</v>
      </c>
      <c r="S339" s="2">
        <f t="shared" si="5"/>
        <v>4.0393270622286543</v>
      </c>
    </row>
    <row r="340" spans="1:19" x14ac:dyDescent="0.2">
      <c r="A340" t="s">
        <v>681</v>
      </c>
      <c r="B340" t="s">
        <v>1128</v>
      </c>
      <c r="C340">
        <v>6</v>
      </c>
      <c r="D340">
        <v>0</v>
      </c>
      <c r="E340">
        <v>16.100000000000001</v>
      </c>
      <c r="F340">
        <v>61</v>
      </c>
      <c r="G340">
        <v>2</v>
      </c>
      <c r="H340">
        <v>4</v>
      </c>
      <c r="I340">
        <v>4</v>
      </c>
      <c r="J340">
        <v>0</v>
      </c>
      <c r="K340">
        <v>10</v>
      </c>
      <c r="L340">
        <v>0</v>
      </c>
      <c r="M340">
        <v>2.2000000000000002</v>
      </c>
      <c r="N340">
        <v>0.88</v>
      </c>
      <c r="O340">
        <v>4.0599999999999996</v>
      </c>
      <c r="P340">
        <v>0.1</v>
      </c>
      <c r="Q340">
        <v>0.5</v>
      </c>
      <c r="R340">
        <v>0</v>
      </c>
      <c r="S340" s="2">
        <f t="shared" si="5"/>
        <v>4.0430124223602482</v>
      </c>
    </row>
    <row r="341" spans="1:19" x14ac:dyDescent="0.2">
      <c r="A341" t="s">
        <v>672</v>
      </c>
      <c r="B341" t="s">
        <v>747</v>
      </c>
      <c r="C341">
        <v>32</v>
      </c>
      <c r="D341">
        <v>28</v>
      </c>
      <c r="E341">
        <v>190.1</v>
      </c>
      <c r="F341">
        <v>809</v>
      </c>
      <c r="G341">
        <v>20</v>
      </c>
      <c r="H341">
        <v>95</v>
      </c>
      <c r="I341">
        <v>67</v>
      </c>
      <c r="J341">
        <v>0</v>
      </c>
      <c r="K341">
        <v>135</v>
      </c>
      <c r="L341">
        <v>6</v>
      </c>
      <c r="M341">
        <v>4.3499999999999996</v>
      </c>
      <c r="N341">
        <v>1.03</v>
      </c>
      <c r="O341">
        <v>4.05</v>
      </c>
      <c r="P341">
        <v>2.8</v>
      </c>
      <c r="Q341">
        <v>2.2999999999999998</v>
      </c>
      <c r="R341">
        <v>2.4</v>
      </c>
      <c r="S341" s="2">
        <f t="shared" si="5"/>
        <v>4.0244213571804313</v>
      </c>
    </row>
    <row r="342" spans="1:19" x14ac:dyDescent="0.2">
      <c r="A342" t="s">
        <v>672</v>
      </c>
      <c r="B342" t="s">
        <v>1134</v>
      </c>
      <c r="C342">
        <v>16</v>
      </c>
      <c r="D342">
        <v>15</v>
      </c>
      <c r="E342">
        <v>79</v>
      </c>
      <c r="F342">
        <v>328</v>
      </c>
      <c r="G342">
        <v>9</v>
      </c>
      <c r="H342">
        <v>42</v>
      </c>
      <c r="I342">
        <v>28</v>
      </c>
      <c r="J342">
        <v>0</v>
      </c>
      <c r="K342">
        <v>59</v>
      </c>
      <c r="L342">
        <v>1</v>
      </c>
      <c r="M342">
        <v>4.5599999999999996</v>
      </c>
      <c r="N342">
        <v>0.94</v>
      </c>
      <c r="O342">
        <v>4.04</v>
      </c>
      <c r="P342">
        <v>1.2</v>
      </c>
      <c r="Q342">
        <v>0.7</v>
      </c>
      <c r="R342">
        <v>-0.9</v>
      </c>
      <c r="S342" s="2">
        <f t="shared" si="5"/>
        <v>4.0136075949367083</v>
      </c>
    </row>
    <row r="343" spans="1:19" x14ac:dyDescent="0.2">
      <c r="A343" t="s">
        <v>672</v>
      </c>
      <c r="B343" t="s">
        <v>1048</v>
      </c>
      <c r="C343">
        <v>32</v>
      </c>
      <c r="D343">
        <v>6</v>
      </c>
      <c r="E343">
        <v>132.1</v>
      </c>
      <c r="F343">
        <v>571</v>
      </c>
      <c r="G343">
        <v>13</v>
      </c>
      <c r="H343">
        <v>71</v>
      </c>
      <c r="I343">
        <v>51</v>
      </c>
      <c r="J343">
        <v>0</v>
      </c>
      <c r="K343">
        <v>92</v>
      </c>
      <c r="L343">
        <v>2</v>
      </c>
      <c r="M343">
        <v>4.76</v>
      </c>
      <c r="N343">
        <v>1</v>
      </c>
      <c r="O343">
        <v>4.04</v>
      </c>
      <c r="P343">
        <v>1.2</v>
      </c>
      <c r="Q343">
        <v>0.4</v>
      </c>
      <c r="R343">
        <v>-1.4</v>
      </c>
      <c r="S343" s="2">
        <f t="shared" si="5"/>
        <v>4.0150832702498107</v>
      </c>
    </row>
    <row r="344" spans="1:19" x14ac:dyDescent="0.2">
      <c r="A344" t="s">
        <v>681</v>
      </c>
      <c r="B344" t="s">
        <v>800</v>
      </c>
      <c r="C344">
        <v>13</v>
      </c>
      <c r="D344">
        <v>1</v>
      </c>
      <c r="E344">
        <v>32.1</v>
      </c>
      <c r="F344">
        <v>143</v>
      </c>
      <c r="G344">
        <v>4</v>
      </c>
      <c r="H344">
        <v>23</v>
      </c>
      <c r="I344">
        <v>9</v>
      </c>
      <c r="J344">
        <v>0</v>
      </c>
      <c r="K344">
        <v>25</v>
      </c>
      <c r="L344">
        <v>2</v>
      </c>
      <c r="M344">
        <v>6.4</v>
      </c>
      <c r="N344">
        <v>0.71</v>
      </c>
      <c r="O344">
        <v>4.04</v>
      </c>
      <c r="P344">
        <v>0.2</v>
      </c>
      <c r="Q344">
        <v>-0.5</v>
      </c>
      <c r="R344">
        <v>0.5</v>
      </c>
      <c r="S344" s="2">
        <f t="shared" si="5"/>
        <v>4.0153426791277251</v>
      </c>
    </row>
    <row r="345" spans="1:19" x14ac:dyDescent="0.2">
      <c r="A345" t="s">
        <v>681</v>
      </c>
      <c r="B345" t="s">
        <v>827</v>
      </c>
      <c r="C345">
        <v>24</v>
      </c>
      <c r="D345">
        <v>24</v>
      </c>
      <c r="E345">
        <v>156.19999999999999</v>
      </c>
      <c r="F345">
        <v>664</v>
      </c>
      <c r="G345">
        <v>20</v>
      </c>
      <c r="H345">
        <v>73</v>
      </c>
      <c r="I345">
        <v>38</v>
      </c>
      <c r="J345">
        <v>0</v>
      </c>
      <c r="K345">
        <v>112</v>
      </c>
      <c r="L345">
        <v>6</v>
      </c>
      <c r="M345">
        <v>3.96</v>
      </c>
      <c r="N345">
        <v>0.94</v>
      </c>
      <c r="O345">
        <v>4.03</v>
      </c>
      <c r="P345">
        <v>2.4</v>
      </c>
      <c r="Q345">
        <v>2.5</v>
      </c>
      <c r="R345">
        <v>0.2</v>
      </c>
      <c r="S345" s="2">
        <f t="shared" si="5"/>
        <v>4.0005441741357233</v>
      </c>
    </row>
    <row r="346" spans="1:19" x14ac:dyDescent="0.2">
      <c r="A346" t="s">
        <v>681</v>
      </c>
      <c r="B346" t="s">
        <v>798</v>
      </c>
      <c r="C346">
        <v>45</v>
      </c>
      <c r="D346">
        <v>0</v>
      </c>
      <c r="E346">
        <v>61.2</v>
      </c>
      <c r="F346">
        <v>269</v>
      </c>
      <c r="G346">
        <v>10</v>
      </c>
      <c r="H346">
        <v>36</v>
      </c>
      <c r="I346">
        <v>27</v>
      </c>
      <c r="J346">
        <v>3</v>
      </c>
      <c r="K346">
        <v>68</v>
      </c>
      <c r="L346">
        <v>0</v>
      </c>
      <c r="M346">
        <v>5.25</v>
      </c>
      <c r="N346">
        <v>0.87</v>
      </c>
      <c r="O346">
        <v>4.03</v>
      </c>
      <c r="P346">
        <v>0.3</v>
      </c>
      <c r="Q346">
        <v>-0.4</v>
      </c>
      <c r="R346">
        <v>0.7</v>
      </c>
      <c r="S346" s="2">
        <f t="shared" si="5"/>
        <v>4.1504901960784313</v>
      </c>
    </row>
    <row r="347" spans="1:19" x14ac:dyDescent="0.2">
      <c r="A347" t="s">
        <v>672</v>
      </c>
      <c r="B347" t="s">
        <v>706</v>
      </c>
      <c r="C347">
        <v>27</v>
      </c>
      <c r="D347">
        <v>18</v>
      </c>
      <c r="E347">
        <v>130.1</v>
      </c>
      <c r="F347">
        <v>562</v>
      </c>
      <c r="G347">
        <v>16</v>
      </c>
      <c r="H347">
        <v>65</v>
      </c>
      <c r="I347">
        <v>47</v>
      </c>
      <c r="J347">
        <v>0</v>
      </c>
      <c r="K347">
        <v>108</v>
      </c>
      <c r="L347">
        <v>2</v>
      </c>
      <c r="M347">
        <v>4.28</v>
      </c>
      <c r="N347">
        <v>0.94</v>
      </c>
      <c r="O347">
        <v>4.0199999999999996</v>
      </c>
      <c r="P347">
        <v>1.8</v>
      </c>
      <c r="Q347">
        <v>1.4</v>
      </c>
      <c r="R347">
        <v>0.1</v>
      </c>
      <c r="S347" s="2">
        <f t="shared" si="5"/>
        <v>3.9934089162182937</v>
      </c>
    </row>
    <row r="348" spans="1:19" x14ac:dyDescent="0.2">
      <c r="A348" t="s">
        <v>672</v>
      </c>
      <c r="B348" t="s">
        <v>1276</v>
      </c>
      <c r="C348">
        <v>25</v>
      </c>
      <c r="D348">
        <v>25</v>
      </c>
      <c r="E348">
        <v>141.19999999999999</v>
      </c>
      <c r="F348">
        <v>630</v>
      </c>
      <c r="G348">
        <v>12</v>
      </c>
      <c r="H348">
        <v>65</v>
      </c>
      <c r="I348">
        <v>60</v>
      </c>
      <c r="J348">
        <v>0</v>
      </c>
      <c r="K348">
        <v>102</v>
      </c>
      <c r="L348">
        <v>6</v>
      </c>
      <c r="M348">
        <v>4</v>
      </c>
      <c r="N348">
        <v>1.1299999999999999</v>
      </c>
      <c r="O348">
        <v>4.01</v>
      </c>
      <c r="P348">
        <v>2.2000000000000002</v>
      </c>
      <c r="Q348">
        <v>2.4</v>
      </c>
      <c r="R348">
        <v>0.1</v>
      </c>
      <c r="S348" s="2">
        <f t="shared" si="5"/>
        <v>3.9873229461756372</v>
      </c>
    </row>
    <row r="349" spans="1:19" x14ac:dyDescent="0.2">
      <c r="A349" t="s">
        <v>672</v>
      </c>
      <c r="B349" t="s">
        <v>1040</v>
      </c>
      <c r="C349">
        <v>26</v>
      </c>
      <c r="D349">
        <v>26</v>
      </c>
      <c r="E349">
        <v>149.19999999999999</v>
      </c>
      <c r="F349">
        <v>653</v>
      </c>
      <c r="G349">
        <v>17</v>
      </c>
      <c r="H349">
        <v>71</v>
      </c>
      <c r="I349">
        <v>59</v>
      </c>
      <c r="J349">
        <v>0</v>
      </c>
      <c r="K349">
        <v>123</v>
      </c>
      <c r="L349">
        <v>2</v>
      </c>
      <c r="M349">
        <v>3.91</v>
      </c>
      <c r="N349">
        <v>0.99</v>
      </c>
      <c r="O349">
        <v>4.01</v>
      </c>
      <c r="P349">
        <v>2.4</v>
      </c>
      <c r="Q349">
        <v>2.2000000000000002</v>
      </c>
      <c r="R349">
        <v>-1.5</v>
      </c>
      <c r="S349" s="2">
        <f t="shared" si="5"/>
        <v>3.9839812332439677</v>
      </c>
    </row>
    <row r="350" spans="1:19" x14ac:dyDescent="0.2">
      <c r="A350" t="s">
        <v>681</v>
      </c>
      <c r="B350" t="s">
        <v>1150</v>
      </c>
      <c r="C350">
        <v>26</v>
      </c>
      <c r="D350">
        <v>0</v>
      </c>
      <c r="E350">
        <v>32.1</v>
      </c>
      <c r="F350">
        <v>130</v>
      </c>
      <c r="G350">
        <v>5</v>
      </c>
      <c r="H350">
        <v>11</v>
      </c>
      <c r="I350">
        <v>10</v>
      </c>
      <c r="J350">
        <v>0</v>
      </c>
      <c r="K350">
        <v>32</v>
      </c>
      <c r="L350">
        <v>1</v>
      </c>
      <c r="M350">
        <v>3.06</v>
      </c>
      <c r="N350">
        <v>1.01</v>
      </c>
      <c r="O350">
        <v>4.01</v>
      </c>
      <c r="P350">
        <v>0.2</v>
      </c>
      <c r="Q350">
        <v>0.6</v>
      </c>
      <c r="R350">
        <v>0.7</v>
      </c>
      <c r="S350" s="2">
        <f t="shared" si="5"/>
        <v>3.9841900311526475</v>
      </c>
    </row>
    <row r="351" spans="1:19" x14ac:dyDescent="0.2">
      <c r="A351" t="s">
        <v>681</v>
      </c>
      <c r="B351" t="s">
        <v>1269</v>
      </c>
      <c r="C351">
        <v>35</v>
      </c>
      <c r="D351">
        <v>21</v>
      </c>
      <c r="E351">
        <v>139.1</v>
      </c>
      <c r="F351">
        <v>587</v>
      </c>
      <c r="G351">
        <v>16</v>
      </c>
      <c r="H351">
        <v>68</v>
      </c>
      <c r="I351">
        <v>49</v>
      </c>
      <c r="J351">
        <v>0</v>
      </c>
      <c r="K351">
        <v>112</v>
      </c>
      <c r="L351">
        <v>5</v>
      </c>
      <c r="M351">
        <v>4.07</v>
      </c>
      <c r="N351">
        <v>1.01</v>
      </c>
      <c r="O351">
        <v>4</v>
      </c>
      <c r="P351">
        <v>2</v>
      </c>
      <c r="Q351">
        <v>1.6</v>
      </c>
      <c r="R351">
        <v>2.8</v>
      </c>
      <c r="S351" s="2">
        <f t="shared" si="5"/>
        <v>3.9746046010064697</v>
      </c>
    </row>
    <row r="352" spans="1:19" x14ac:dyDescent="0.2">
      <c r="A352" t="s">
        <v>672</v>
      </c>
      <c r="B352" t="s">
        <v>1083</v>
      </c>
      <c r="C352">
        <v>29</v>
      </c>
      <c r="D352">
        <v>29</v>
      </c>
      <c r="E352">
        <v>176.2</v>
      </c>
      <c r="F352">
        <v>720</v>
      </c>
      <c r="G352">
        <v>25</v>
      </c>
      <c r="H352">
        <v>78</v>
      </c>
      <c r="I352">
        <v>63</v>
      </c>
      <c r="J352">
        <v>3</v>
      </c>
      <c r="K352">
        <v>169</v>
      </c>
      <c r="L352">
        <v>6</v>
      </c>
      <c r="M352">
        <v>3.77</v>
      </c>
      <c r="N352">
        <v>1</v>
      </c>
      <c r="O352">
        <v>4</v>
      </c>
      <c r="P352">
        <v>2.8</v>
      </c>
      <c r="Q352">
        <v>3.3</v>
      </c>
      <c r="R352">
        <v>-2.1</v>
      </c>
      <c r="S352" s="2">
        <f t="shared" si="5"/>
        <v>4.0260215664018162</v>
      </c>
    </row>
    <row r="353" spans="1:19" x14ac:dyDescent="0.2">
      <c r="A353" t="s">
        <v>672</v>
      </c>
      <c r="B353" t="s">
        <v>1096</v>
      </c>
      <c r="C353">
        <v>33</v>
      </c>
      <c r="D353">
        <v>33</v>
      </c>
      <c r="E353">
        <v>217.2</v>
      </c>
      <c r="F353">
        <v>901</v>
      </c>
      <c r="G353">
        <v>32</v>
      </c>
      <c r="H353">
        <v>93</v>
      </c>
      <c r="I353">
        <v>65</v>
      </c>
      <c r="J353">
        <v>1</v>
      </c>
      <c r="K353">
        <v>195</v>
      </c>
      <c r="L353">
        <v>3</v>
      </c>
      <c r="M353">
        <v>3.72</v>
      </c>
      <c r="N353">
        <v>0.97</v>
      </c>
      <c r="O353">
        <v>4</v>
      </c>
      <c r="P353">
        <v>3.5</v>
      </c>
      <c r="Q353">
        <v>4.4000000000000004</v>
      </c>
      <c r="R353">
        <v>-0.4</v>
      </c>
      <c r="S353" s="2">
        <f t="shared" si="5"/>
        <v>3.9839318600368321</v>
      </c>
    </row>
    <row r="354" spans="1:19" x14ac:dyDescent="0.2">
      <c r="A354" t="s">
        <v>672</v>
      </c>
      <c r="B354" t="s">
        <v>863</v>
      </c>
      <c r="C354">
        <v>33</v>
      </c>
      <c r="D354">
        <v>33</v>
      </c>
      <c r="E354">
        <v>218.2</v>
      </c>
      <c r="F354">
        <v>906</v>
      </c>
      <c r="G354">
        <v>29</v>
      </c>
      <c r="H354">
        <v>81</v>
      </c>
      <c r="I354">
        <v>90</v>
      </c>
      <c r="J354">
        <v>0</v>
      </c>
      <c r="K354">
        <v>217</v>
      </c>
      <c r="L354">
        <v>5</v>
      </c>
      <c r="M354">
        <v>3.33</v>
      </c>
      <c r="N354">
        <v>0.99</v>
      </c>
      <c r="O354">
        <v>4</v>
      </c>
      <c r="P354">
        <v>3.5</v>
      </c>
      <c r="Q354">
        <v>5.8</v>
      </c>
      <c r="R354">
        <v>2.2000000000000002</v>
      </c>
      <c r="S354" s="2">
        <f t="shared" si="5"/>
        <v>3.9699129239230064</v>
      </c>
    </row>
    <row r="355" spans="1:19" x14ac:dyDescent="0.2">
      <c r="A355" t="s">
        <v>672</v>
      </c>
      <c r="B355" t="s">
        <v>1060</v>
      </c>
      <c r="C355">
        <v>33</v>
      </c>
      <c r="D355">
        <v>33</v>
      </c>
      <c r="E355">
        <v>192.1</v>
      </c>
      <c r="F355">
        <v>828</v>
      </c>
      <c r="G355">
        <v>23</v>
      </c>
      <c r="H355">
        <v>76</v>
      </c>
      <c r="I355">
        <v>83</v>
      </c>
      <c r="J355">
        <v>0</v>
      </c>
      <c r="K355">
        <v>180</v>
      </c>
      <c r="L355">
        <v>4</v>
      </c>
      <c r="M355">
        <v>3.46</v>
      </c>
      <c r="N355">
        <v>0.98</v>
      </c>
      <c r="O355">
        <v>4</v>
      </c>
      <c r="P355">
        <v>3.1</v>
      </c>
      <c r="Q355">
        <v>4.5999999999999996</v>
      </c>
      <c r="R355">
        <v>-0.7</v>
      </c>
      <c r="S355" s="2">
        <f t="shared" si="5"/>
        <v>3.9661244143675169</v>
      </c>
    </row>
    <row r="356" spans="1:19" x14ac:dyDescent="0.2">
      <c r="A356" t="s">
        <v>681</v>
      </c>
      <c r="B356" t="s">
        <v>1153</v>
      </c>
      <c r="C356">
        <v>31</v>
      </c>
      <c r="D356">
        <v>0</v>
      </c>
      <c r="E356">
        <v>64</v>
      </c>
      <c r="F356">
        <v>280</v>
      </c>
      <c r="G356">
        <v>9</v>
      </c>
      <c r="H356">
        <v>35</v>
      </c>
      <c r="I356">
        <v>21</v>
      </c>
      <c r="J356">
        <v>1</v>
      </c>
      <c r="K356">
        <v>57</v>
      </c>
      <c r="L356">
        <v>1</v>
      </c>
      <c r="M356">
        <v>4.22</v>
      </c>
      <c r="N356">
        <v>0.56999999999999995</v>
      </c>
      <c r="O356">
        <v>3.99</v>
      </c>
      <c r="P356">
        <v>0.4</v>
      </c>
      <c r="Q356">
        <v>-0.2</v>
      </c>
      <c r="R356">
        <v>-0.3</v>
      </c>
      <c r="S356" s="2">
        <f t="shared" si="5"/>
        <v>4.0031249999999998</v>
      </c>
    </row>
    <row r="357" spans="1:19" x14ac:dyDescent="0.2">
      <c r="A357" t="s">
        <v>681</v>
      </c>
      <c r="B357" t="s">
        <v>988</v>
      </c>
      <c r="C357">
        <v>30</v>
      </c>
      <c r="D357">
        <v>0</v>
      </c>
      <c r="E357">
        <v>43.2</v>
      </c>
      <c r="F357">
        <v>186</v>
      </c>
      <c r="G357">
        <v>6</v>
      </c>
      <c r="H357">
        <v>24</v>
      </c>
      <c r="I357">
        <v>12</v>
      </c>
      <c r="J357">
        <v>0</v>
      </c>
      <c r="K357">
        <v>36</v>
      </c>
      <c r="L357">
        <v>1</v>
      </c>
      <c r="M357">
        <v>4.95</v>
      </c>
      <c r="N357">
        <v>0.61</v>
      </c>
      <c r="O357">
        <v>3.99</v>
      </c>
      <c r="P357">
        <v>0.3</v>
      </c>
      <c r="Q357">
        <v>-0.1</v>
      </c>
      <c r="R357">
        <v>0.1</v>
      </c>
      <c r="S357" s="2">
        <f t="shared" si="5"/>
        <v>3.9666666666666663</v>
      </c>
    </row>
    <row r="358" spans="1:19" x14ac:dyDescent="0.2">
      <c r="A358" t="s">
        <v>672</v>
      </c>
      <c r="B358" t="s">
        <v>894</v>
      </c>
      <c r="C358">
        <v>32</v>
      </c>
      <c r="D358">
        <v>32</v>
      </c>
      <c r="E358">
        <v>200</v>
      </c>
      <c r="F358">
        <v>829</v>
      </c>
      <c r="G358">
        <v>26</v>
      </c>
      <c r="H358">
        <v>92</v>
      </c>
      <c r="I358">
        <v>61</v>
      </c>
      <c r="J358">
        <v>0</v>
      </c>
      <c r="K358">
        <v>164</v>
      </c>
      <c r="L358">
        <v>3</v>
      </c>
      <c r="M358">
        <v>4.09</v>
      </c>
      <c r="N358">
        <v>1.01</v>
      </c>
      <c r="O358">
        <v>3.97</v>
      </c>
      <c r="P358">
        <v>3.3</v>
      </c>
      <c r="Q358">
        <v>3.3</v>
      </c>
      <c r="R358">
        <v>0.5</v>
      </c>
      <c r="S358" s="2">
        <f t="shared" si="5"/>
        <v>3.9349999999999996</v>
      </c>
    </row>
    <row r="359" spans="1:19" x14ac:dyDescent="0.2">
      <c r="A359" t="s">
        <v>672</v>
      </c>
      <c r="B359" t="s">
        <v>731</v>
      </c>
      <c r="C359">
        <v>35</v>
      </c>
      <c r="D359">
        <v>35</v>
      </c>
      <c r="E359">
        <v>234.2</v>
      </c>
      <c r="F359">
        <v>974</v>
      </c>
      <c r="G359">
        <v>31</v>
      </c>
      <c r="H359">
        <v>82</v>
      </c>
      <c r="I359">
        <v>92</v>
      </c>
      <c r="J359">
        <v>0</v>
      </c>
      <c r="K359">
        <v>233</v>
      </c>
      <c r="L359">
        <v>8</v>
      </c>
      <c r="M359">
        <v>3.14</v>
      </c>
      <c r="N359">
        <v>0.99</v>
      </c>
      <c r="O359">
        <v>3.97</v>
      </c>
      <c r="P359">
        <v>3.8</v>
      </c>
      <c r="Q359">
        <v>6.8</v>
      </c>
      <c r="R359">
        <v>2.1</v>
      </c>
      <c r="S359" s="2">
        <f t="shared" si="5"/>
        <v>3.9369555935098206</v>
      </c>
    </row>
    <row r="360" spans="1:19" x14ac:dyDescent="0.2">
      <c r="A360" t="s">
        <v>672</v>
      </c>
      <c r="B360" t="s">
        <v>1130</v>
      </c>
      <c r="C360">
        <v>33</v>
      </c>
      <c r="D360">
        <v>33</v>
      </c>
      <c r="E360">
        <v>184</v>
      </c>
      <c r="F360">
        <v>801</v>
      </c>
      <c r="G360">
        <v>25</v>
      </c>
      <c r="H360">
        <v>115</v>
      </c>
      <c r="I360">
        <v>81</v>
      </c>
      <c r="J360">
        <v>0</v>
      </c>
      <c r="K360">
        <v>199</v>
      </c>
      <c r="L360">
        <v>5</v>
      </c>
      <c r="M360">
        <v>5.38</v>
      </c>
      <c r="N360">
        <v>0.96</v>
      </c>
      <c r="O360">
        <v>3.96</v>
      </c>
      <c r="P360">
        <v>3</v>
      </c>
      <c r="Q360">
        <v>0</v>
      </c>
      <c r="R360">
        <v>-1.3</v>
      </c>
      <c r="S360" s="2">
        <f t="shared" si="5"/>
        <v>3.9304347826086952</v>
      </c>
    </row>
    <row r="361" spans="1:19" x14ac:dyDescent="0.2">
      <c r="A361" t="s">
        <v>681</v>
      </c>
      <c r="B361" t="s">
        <v>806</v>
      </c>
      <c r="C361">
        <v>26</v>
      </c>
      <c r="D361">
        <v>0</v>
      </c>
      <c r="E361">
        <v>37</v>
      </c>
      <c r="F361">
        <v>156</v>
      </c>
      <c r="G361">
        <v>5</v>
      </c>
      <c r="H361">
        <v>19</v>
      </c>
      <c r="I361">
        <v>8</v>
      </c>
      <c r="J361">
        <v>0</v>
      </c>
      <c r="K361">
        <v>29</v>
      </c>
      <c r="L361">
        <v>2</v>
      </c>
      <c r="M361">
        <v>3.65</v>
      </c>
      <c r="N361">
        <v>0.91</v>
      </c>
      <c r="O361">
        <v>3.96</v>
      </c>
      <c r="P361">
        <v>0.2</v>
      </c>
      <c r="Q361">
        <v>0</v>
      </c>
      <c r="R361">
        <v>-0.2</v>
      </c>
      <c r="S361" s="2">
        <f t="shared" si="5"/>
        <v>3.9249999999999998</v>
      </c>
    </row>
    <row r="362" spans="1:19" x14ac:dyDescent="0.2">
      <c r="A362" t="s">
        <v>681</v>
      </c>
      <c r="B362" t="s">
        <v>895</v>
      </c>
      <c r="C362">
        <v>4</v>
      </c>
      <c r="D362">
        <v>0</v>
      </c>
      <c r="E362">
        <v>4</v>
      </c>
      <c r="F362">
        <v>18</v>
      </c>
      <c r="G362">
        <v>0</v>
      </c>
      <c r="H362">
        <v>3</v>
      </c>
      <c r="I362">
        <v>4</v>
      </c>
      <c r="J362">
        <v>0</v>
      </c>
      <c r="K362">
        <v>4</v>
      </c>
      <c r="L362">
        <v>0</v>
      </c>
      <c r="M362">
        <v>6.75</v>
      </c>
      <c r="N362">
        <v>1.27</v>
      </c>
      <c r="O362">
        <v>3.96</v>
      </c>
      <c r="P362">
        <v>0</v>
      </c>
      <c r="Q362">
        <v>-0.1</v>
      </c>
      <c r="R362">
        <v>0</v>
      </c>
      <c r="S362" s="2">
        <f t="shared" si="5"/>
        <v>3.9249999999999998</v>
      </c>
    </row>
    <row r="363" spans="1:19" x14ac:dyDescent="0.2">
      <c r="A363" t="s">
        <v>681</v>
      </c>
      <c r="B363" t="s">
        <v>935</v>
      </c>
      <c r="C363">
        <v>3</v>
      </c>
      <c r="D363">
        <v>0</v>
      </c>
      <c r="E363">
        <v>5</v>
      </c>
      <c r="F363">
        <v>26</v>
      </c>
      <c r="G363">
        <v>0</v>
      </c>
      <c r="H363">
        <v>3</v>
      </c>
      <c r="I363">
        <v>5</v>
      </c>
      <c r="J363">
        <v>0</v>
      </c>
      <c r="K363">
        <v>5</v>
      </c>
      <c r="L363">
        <v>0</v>
      </c>
      <c r="M363">
        <v>5.4</v>
      </c>
      <c r="N363">
        <v>0.35</v>
      </c>
      <c r="O363">
        <v>3.96</v>
      </c>
      <c r="P363">
        <v>0</v>
      </c>
      <c r="Q363">
        <v>0</v>
      </c>
      <c r="R363">
        <v>-0.2</v>
      </c>
      <c r="S363" s="2">
        <f t="shared" si="5"/>
        <v>3.9249999999999998</v>
      </c>
    </row>
    <row r="364" spans="1:19" x14ac:dyDescent="0.2">
      <c r="A364" t="s">
        <v>672</v>
      </c>
      <c r="B364" t="s">
        <v>951</v>
      </c>
      <c r="C364">
        <v>31</v>
      </c>
      <c r="D364">
        <v>31</v>
      </c>
      <c r="E364">
        <v>171.2</v>
      </c>
      <c r="F364">
        <v>722</v>
      </c>
      <c r="G364">
        <v>21</v>
      </c>
      <c r="H364">
        <v>88</v>
      </c>
      <c r="I364">
        <v>58</v>
      </c>
      <c r="J364">
        <v>0</v>
      </c>
      <c r="K364">
        <v>144</v>
      </c>
      <c r="L364">
        <v>4</v>
      </c>
      <c r="M364">
        <v>4.3499999999999996</v>
      </c>
      <c r="N364">
        <v>1</v>
      </c>
      <c r="O364">
        <v>3.95</v>
      </c>
      <c r="P364">
        <v>2.8</v>
      </c>
      <c r="Q364">
        <v>1.9</v>
      </c>
      <c r="R364">
        <v>1.1000000000000001</v>
      </c>
      <c r="S364" s="2">
        <f t="shared" si="5"/>
        <v>3.9238317757009344</v>
      </c>
    </row>
    <row r="365" spans="1:19" x14ac:dyDescent="0.2">
      <c r="A365" t="s">
        <v>672</v>
      </c>
      <c r="B365" t="s">
        <v>843</v>
      </c>
      <c r="C365">
        <v>23</v>
      </c>
      <c r="D365">
        <v>23</v>
      </c>
      <c r="E365">
        <v>114.2</v>
      </c>
      <c r="F365">
        <v>511</v>
      </c>
      <c r="G365">
        <v>15</v>
      </c>
      <c r="H365">
        <v>81</v>
      </c>
      <c r="I365">
        <v>35</v>
      </c>
      <c r="J365">
        <v>2</v>
      </c>
      <c r="K365">
        <v>96</v>
      </c>
      <c r="L365">
        <v>4</v>
      </c>
      <c r="M365">
        <v>5.97</v>
      </c>
      <c r="N365">
        <v>0.97</v>
      </c>
      <c r="O365">
        <v>3.95</v>
      </c>
      <c r="P365">
        <v>1.9</v>
      </c>
      <c r="Q365">
        <v>-0.8</v>
      </c>
      <c r="R365">
        <v>-0.8</v>
      </c>
      <c r="S365" s="2">
        <f t="shared" si="5"/>
        <v>3.975788091068301</v>
      </c>
    </row>
    <row r="366" spans="1:19" x14ac:dyDescent="0.2">
      <c r="A366" t="s">
        <v>672</v>
      </c>
      <c r="B366" t="s">
        <v>960</v>
      </c>
      <c r="C366">
        <v>32</v>
      </c>
      <c r="D366">
        <v>32</v>
      </c>
      <c r="E366">
        <v>184.2</v>
      </c>
      <c r="F366">
        <v>748</v>
      </c>
      <c r="G366">
        <v>24</v>
      </c>
      <c r="H366">
        <v>60</v>
      </c>
      <c r="I366">
        <v>55</v>
      </c>
      <c r="J366">
        <v>1</v>
      </c>
      <c r="K366">
        <v>153</v>
      </c>
      <c r="L366">
        <v>5</v>
      </c>
      <c r="M366">
        <v>2.88</v>
      </c>
      <c r="N366">
        <v>0.97</v>
      </c>
      <c r="O366">
        <v>3.95</v>
      </c>
      <c r="P366">
        <v>3.1</v>
      </c>
      <c r="Q366">
        <v>5.9</v>
      </c>
      <c r="R366">
        <v>-0.4</v>
      </c>
      <c r="S366" s="2">
        <f t="shared" si="5"/>
        <v>3.9347719869706839</v>
      </c>
    </row>
    <row r="367" spans="1:19" x14ac:dyDescent="0.2">
      <c r="A367" t="s">
        <v>672</v>
      </c>
      <c r="B367" t="s">
        <v>1226</v>
      </c>
      <c r="C367">
        <v>33</v>
      </c>
      <c r="D367">
        <v>33</v>
      </c>
      <c r="E367">
        <v>200.1</v>
      </c>
      <c r="F367">
        <v>848</v>
      </c>
      <c r="G367">
        <v>25</v>
      </c>
      <c r="H367">
        <v>91</v>
      </c>
      <c r="I367">
        <v>58</v>
      </c>
      <c r="J367">
        <v>5</v>
      </c>
      <c r="K367">
        <v>155</v>
      </c>
      <c r="L367">
        <v>8</v>
      </c>
      <c r="M367">
        <v>3.95</v>
      </c>
      <c r="N367">
        <v>1.03</v>
      </c>
      <c r="O367">
        <v>3.94</v>
      </c>
      <c r="P367">
        <v>3.3</v>
      </c>
      <c r="Q367">
        <v>3.4</v>
      </c>
      <c r="R367">
        <v>1.1000000000000001</v>
      </c>
      <c r="S367" s="2">
        <f t="shared" si="5"/>
        <v>3.9894677661169413</v>
      </c>
    </row>
    <row r="368" spans="1:19" x14ac:dyDescent="0.2">
      <c r="A368" t="s">
        <v>681</v>
      </c>
      <c r="B368" t="s">
        <v>1218</v>
      </c>
      <c r="C368">
        <v>53</v>
      </c>
      <c r="D368">
        <v>0</v>
      </c>
      <c r="E368">
        <v>71</v>
      </c>
      <c r="F368">
        <v>314</v>
      </c>
      <c r="G368">
        <v>8</v>
      </c>
      <c r="H368">
        <v>33</v>
      </c>
      <c r="I368">
        <v>35</v>
      </c>
      <c r="J368">
        <v>5</v>
      </c>
      <c r="K368">
        <v>62</v>
      </c>
      <c r="L368">
        <v>0</v>
      </c>
      <c r="M368">
        <v>4.18</v>
      </c>
      <c r="N368">
        <v>0.96</v>
      </c>
      <c r="O368">
        <v>3.94</v>
      </c>
      <c r="P368">
        <v>0.5</v>
      </c>
      <c r="Q368">
        <v>0.4</v>
      </c>
      <c r="R368">
        <v>0</v>
      </c>
      <c r="S368" s="2">
        <f t="shared" si="5"/>
        <v>4.1221830985915489</v>
      </c>
    </row>
    <row r="369" spans="1:19" x14ac:dyDescent="0.2">
      <c r="A369" t="s">
        <v>681</v>
      </c>
      <c r="B369" t="s">
        <v>745</v>
      </c>
      <c r="C369">
        <v>11</v>
      </c>
      <c r="D369">
        <v>0</v>
      </c>
      <c r="E369">
        <v>17.100000000000001</v>
      </c>
      <c r="F369">
        <v>69</v>
      </c>
      <c r="G369">
        <v>1</v>
      </c>
      <c r="H369">
        <v>5</v>
      </c>
      <c r="I369">
        <v>4</v>
      </c>
      <c r="J369">
        <v>0</v>
      </c>
      <c r="K369">
        <v>7</v>
      </c>
      <c r="L369">
        <v>2</v>
      </c>
      <c r="M369">
        <v>2.6</v>
      </c>
      <c r="N369">
        <v>1.23</v>
      </c>
      <c r="O369">
        <v>3.94</v>
      </c>
      <c r="P369">
        <v>0.1</v>
      </c>
      <c r="Q369">
        <v>0.5</v>
      </c>
      <c r="R369">
        <v>-0.5</v>
      </c>
      <c r="S369" s="2">
        <f t="shared" si="5"/>
        <v>3.9191520467836254</v>
      </c>
    </row>
    <row r="370" spans="1:19" x14ac:dyDescent="0.2">
      <c r="A370" t="s">
        <v>672</v>
      </c>
      <c r="B370" t="s">
        <v>1222</v>
      </c>
      <c r="C370">
        <v>33</v>
      </c>
      <c r="D370">
        <v>33</v>
      </c>
      <c r="E370">
        <v>186.2</v>
      </c>
      <c r="F370">
        <v>793</v>
      </c>
      <c r="G370">
        <v>20</v>
      </c>
      <c r="H370">
        <v>83</v>
      </c>
      <c r="I370">
        <v>69</v>
      </c>
      <c r="J370">
        <v>0</v>
      </c>
      <c r="K370">
        <v>154</v>
      </c>
      <c r="L370">
        <v>8</v>
      </c>
      <c r="M370">
        <v>3.95</v>
      </c>
      <c r="N370">
        <v>1.0900000000000001</v>
      </c>
      <c r="O370">
        <v>3.94</v>
      </c>
      <c r="P370">
        <v>3.1</v>
      </c>
      <c r="Q370">
        <v>3.4</v>
      </c>
      <c r="R370">
        <v>-0.6</v>
      </c>
      <c r="S370" s="2">
        <f t="shared" si="5"/>
        <v>3.9078141783029001</v>
      </c>
    </row>
    <row r="371" spans="1:19" x14ac:dyDescent="0.2">
      <c r="A371" t="s">
        <v>672</v>
      </c>
      <c r="B371" t="s">
        <v>975</v>
      </c>
      <c r="C371">
        <v>33</v>
      </c>
      <c r="D371">
        <v>33</v>
      </c>
      <c r="E371">
        <v>203</v>
      </c>
      <c r="F371">
        <v>861</v>
      </c>
      <c r="G371">
        <v>22</v>
      </c>
      <c r="H371">
        <v>111</v>
      </c>
      <c r="I371">
        <v>76</v>
      </c>
      <c r="J371">
        <v>0</v>
      </c>
      <c r="K371">
        <v>165</v>
      </c>
      <c r="L371">
        <v>5</v>
      </c>
      <c r="M371">
        <v>4.79</v>
      </c>
      <c r="N371">
        <v>0.98</v>
      </c>
      <c r="O371">
        <v>3.94</v>
      </c>
      <c r="P371">
        <v>3.4</v>
      </c>
      <c r="Q371">
        <v>1.5</v>
      </c>
      <c r="R371">
        <v>1.9</v>
      </c>
      <c r="S371" s="2">
        <f t="shared" si="5"/>
        <v>3.9052955665024629</v>
      </c>
    </row>
    <row r="372" spans="1:19" x14ac:dyDescent="0.2">
      <c r="A372" t="s">
        <v>681</v>
      </c>
      <c r="B372" t="s">
        <v>817</v>
      </c>
      <c r="C372">
        <v>6</v>
      </c>
      <c r="D372">
        <v>0</v>
      </c>
      <c r="E372">
        <v>13.1</v>
      </c>
      <c r="F372">
        <v>56</v>
      </c>
      <c r="G372">
        <v>2</v>
      </c>
      <c r="H372">
        <v>7</v>
      </c>
      <c r="I372">
        <v>4</v>
      </c>
      <c r="J372">
        <v>0</v>
      </c>
      <c r="K372">
        <v>14</v>
      </c>
      <c r="L372">
        <v>1</v>
      </c>
      <c r="M372">
        <v>3.38</v>
      </c>
      <c r="N372">
        <v>0.55000000000000004</v>
      </c>
      <c r="O372">
        <v>3.93</v>
      </c>
      <c r="P372">
        <v>0.1</v>
      </c>
      <c r="Q372">
        <v>0</v>
      </c>
      <c r="R372">
        <v>0</v>
      </c>
      <c r="S372" s="2">
        <f t="shared" si="5"/>
        <v>3.9173664122137404</v>
      </c>
    </row>
    <row r="373" spans="1:19" x14ac:dyDescent="0.2">
      <c r="A373" t="s">
        <v>681</v>
      </c>
      <c r="B373" t="s">
        <v>1042</v>
      </c>
      <c r="C373">
        <v>48</v>
      </c>
      <c r="D373">
        <v>0</v>
      </c>
      <c r="E373">
        <v>49.1</v>
      </c>
      <c r="F373">
        <v>206</v>
      </c>
      <c r="G373">
        <v>8</v>
      </c>
      <c r="H373">
        <v>20</v>
      </c>
      <c r="I373">
        <v>18</v>
      </c>
      <c r="J373">
        <v>5</v>
      </c>
      <c r="K373">
        <v>49</v>
      </c>
      <c r="L373">
        <v>1</v>
      </c>
      <c r="M373">
        <v>3.65</v>
      </c>
      <c r="N373">
        <v>1.34</v>
      </c>
      <c r="O373">
        <v>3.93</v>
      </c>
      <c r="P373">
        <v>0.4</v>
      </c>
      <c r="Q373">
        <v>0.7</v>
      </c>
      <c r="R373">
        <v>1</v>
      </c>
      <c r="S373" s="2">
        <f t="shared" si="5"/>
        <v>4.2080957230142566</v>
      </c>
    </row>
    <row r="374" spans="1:19" x14ac:dyDescent="0.2">
      <c r="A374" t="s">
        <v>681</v>
      </c>
      <c r="B374" t="s">
        <v>971</v>
      </c>
      <c r="C374">
        <v>69</v>
      </c>
      <c r="D374">
        <v>0</v>
      </c>
      <c r="E374">
        <v>41.1</v>
      </c>
      <c r="F374">
        <v>175</v>
      </c>
      <c r="G374">
        <v>5</v>
      </c>
      <c r="H374">
        <v>17</v>
      </c>
      <c r="I374">
        <v>15</v>
      </c>
      <c r="J374">
        <v>0</v>
      </c>
      <c r="K374">
        <v>35</v>
      </c>
      <c r="L374">
        <v>0</v>
      </c>
      <c r="M374">
        <v>3.7</v>
      </c>
      <c r="N374">
        <v>1.43</v>
      </c>
      <c r="O374">
        <v>3.92</v>
      </c>
      <c r="P374">
        <v>0.3</v>
      </c>
      <c r="Q374">
        <v>0.6</v>
      </c>
      <c r="R374">
        <v>-1</v>
      </c>
      <c r="S374" s="2">
        <f t="shared" si="5"/>
        <v>3.8982360097323596</v>
      </c>
    </row>
    <row r="375" spans="1:19" x14ac:dyDescent="0.2">
      <c r="A375" t="s">
        <v>681</v>
      </c>
      <c r="B375" t="s">
        <v>1202</v>
      </c>
      <c r="C375">
        <v>29</v>
      </c>
      <c r="D375">
        <v>0</v>
      </c>
      <c r="E375">
        <v>46.2</v>
      </c>
      <c r="F375">
        <v>201</v>
      </c>
      <c r="G375">
        <v>8</v>
      </c>
      <c r="H375">
        <v>22</v>
      </c>
      <c r="I375">
        <v>19</v>
      </c>
      <c r="J375">
        <v>1</v>
      </c>
      <c r="K375">
        <v>58</v>
      </c>
      <c r="L375">
        <v>1</v>
      </c>
      <c r="M375">
        <v>4.24</v>
      </c>
      <c r="N375">
        <v>0.56999999999999995</v>
      </c>
      <c r="O375">
        <v>3.92</v>
      </c>
      <c r="P375">
        <v>0.3</v>
      </c>
      <c r="Q375">
        <v>0.2</v>
      </c>
      <c r="R375">
        <v>0.6</v>
      </c>
      <c r="S375" s="2">
        <f t="shared" si="5"/>
        <v>3.9639610389610387</v>
      </c>
    </row>
    <row r="376" spans="1:19" x14ac:dyDescent="0.2">
      <c r="A376" t="s">
        <v>672</v>
      </c>
      <c r="B376" t="s">
        <v>1220</v>
      </c>
      <c r="C376">
        <v>34</v>
      </c>
      <c r="D376">
        <v>34</v>
      </c>
      <c r="E376">
        <v>223</v>
      </c>
      <c r="F376">
        <v>929</v>
      </c>
      <c r="G376">
        <v>35</v>
      </c>
      <c r="H376">
        <v>113</v>
      </c>
      <c r="I376">
        <v>65</v>
      </c>
      <c r="J376">
        <v>2</v>
      </c>
      <c r="K376">
        <v>222</v>
      </c>
      <c r="L376">
        <v>5</v>
      </c>
      <c r="M376">
        <v>4.4000000000000004</v>
      </c>
      <c r="N376">
        <v>1.08</v>
      </c>
      <c r="O376">
        <v>3.92</v>
      </c>
      <c r="P376">
        <v>3.8</v>
      </c>
      <c r="Q376">
        <v>2.6</v>
      </c>
      <c r="R376">
        <v>-0.3</v>
      </c>
      <c r="S376" s="2">
        <f t="shared" si="5"/>
        <v>3.9160313901345289</v>
      </c>
    </row>
    <row r="377" spans="1:19" x14ac:dyDescent="0.2">
      <c r="A377" t="s">
        <v>681</v>
      </c>
      <c r="B377" t="s">
        <v>175</v>
      </c>
      <c r="C377">
        <v>47</v>
      </c>
      <c r="D377">
        <v>0</v>
      </c>
      <c r="E377">
        <v>56.1</v>
      </c>
      <c r="F377">
        <v>237</v>
      </c>
      <c r="G377">
        <v>8</v>
      </c>
      <c r="H377">
        <v>27</v>
      </c>
      <c r="I377">
        <v>19</v>
      </c>
      <c r="J377">
        <v>0</v>
      </c>
      <c r="K377">
        <v>58</v>
      </c>
      <c r="L377">
        <v>3</v>
      </c>
      <c r="M377">
        <v>3.67</v>
      </c>
      <c r="N377">
        <v>1.03</v>
      </c>
      <c r="O377">
        <v>3.91</v>
      </c>
      <c r="P377">
        <v>0.4</v>
      </c>
      <c r="Q377">
        <v>0.3</v>
      </c>
      <c r="R377">
        <v>0.5</v>
      </c>
      <c r="S377" s="2">
        <f t="shared" si="5"/>
        <v>3.8875668449197858</v>
      </c>
    </row>
    <row r="378" spans="1:19" x14ac:dyDescent="0.2">
      <c r="A378" t="s">
        <v>674</v>
      </c>
      <c r="B378" t="s">
        <v>1286</v>
      </c>
      <c r="C378">
        <v>60</v>
      </c>
      <c r="D378">
        <v>0</v>
      </c>
      <c r="E378">
        <v>69</v>
      </c>
      <c r="F378">
        <v>306</v>
      </c>
      <c r="G378">
        <v>10</v>
      </c>
      <c r="H378">
        <v>29</v>
      </c>
      <c r="I378">
        <v>35</v>
      </c>
      <c r="J378">
        <v>2</v>
      </c>
      <c r="K378">
        <v>83</v>
      </c>
      <c r="L378">
        <v>1</v>
      </c>
      <c r="M378">
        <v>3.52</v>
      </c>
      <c r="N378">
        <v>2.4300000000000002</v>
      </c>
      <c r="O378">
        <v>3.91</v>
      </c>
      <c r="P378">
        <v>0.8</v>
      </c>
      <c r="Q378">
        <v>1.3</v>
      </c>
      <c r="R378">
        <v>0.4</v>
      </c>
      <c r="S378" s="2">
        <f t="shared" si="5"/>
        <v>3.9684782608695652</v>
      </c>
    </row>
    <row r="379" spans="1:19" x14ac:dyDescent="0.2">
      <c r="A379" t="s">
        <v>681</v>
      </c>
      <c r="B379" t="s">
        <v>901</v>
      </c>
      <c r="C379">
        <v>5</v>
      </c>
      <c r="D379">
        <v>0</v>
      </c>
      <c r="E379">
        <v>7.1</v>
      </c>
      <c r="F379">
        <v>31</v>
      </c>
      <c r="G379">
        <v>0</v>
      </c>
      <c r="H379">
        <v>0</v>
      </c>
      <c r="I379">
        <v>5</v>
      </c>
      <c r="J379">
        <v>0</v>
      </c>
      <c r="K379">
        <v>4</v>
      </c>
      <c r="L379">
        <v>0</v>
      </c>
      <c r="M379">
        <v>0</v>
      </c>
      <c r="N379">
        <v>0.84</v>
      </c>
      <c r="O379">
        <v>3.91</v>
      </c>
      <c r="P379">
        <v>0.1</v>
      </c>
      <c r="Q379">
        <v>0.4</v>
      </c>
      <c r="R379">
        <v>0.7</v>
      </c>
      <c r="S379" s="2">
        <f t="shared" si="5"/>
        <v>3.9109154929577463</v>
      </c>
    </row>
    <row r="380" spans="1:19" x14ac:dyDescent="0.2">
      <c r="A380" t="s">
        <v>681</v>
      </c>
      <c r="B380" t="s">
        <v>969</v>
      </c>
      <c r="C380">
        <v>69</v>
      </c>
      <c r="D380">
        <v>0</v>
      </c>
      <c r="E380">
        <v>71.099999999999994</v>
      </c>
      <c r="F380">
        <v>302</v>
      </c>
      <c r="G380">
        <v>10</v>
      </c>
      <c r="H380">
        <v>34</v>
      </c>
      <c r="I380">
        <v>24</v>
      </c>
      <c r="J380">
        <v>4</v>
      </c>
      <c r="K380">
        <v>61</v>
      </c>
      <c r="L380">
        <v>0</v>
      </c>
      <c r="M380">
        <v>4.04</v>
      </c>
      <c r="N380">
        <v>1.49</v>
      </c>
      <c r="O380">
        <v>3.91</v>
      </c>
      <c r="P380">
        <v>0.6</v>
      </c>
      <c r="Q380">
        <v>0.4</v>
      </c>
      <c r="R380">
        <v>0.6</v>
      </c>
      <c r="S380" s="2">
        <f t="shared" si="5"/>
        <v>4.0501758087201125</v>
      </c>
    </row>
    <row r="381" spans="1:19" x14ac:dyDescent="0.2">
      <c r="A381" t="s">
        <v>672</v>
      </c>
      <c r="B381" t="s">
        <v>1283</v>
      </c>
      <c r="C381">
        <v>57</v>
      </c>
      <c r="D381">
        <v>8</v>
      </c>
      <c r="E381">
        <v>108</v>
      </c>
      <c r="F381">
        <v>465</v>
      </c>
      <c r="G381">
        <v>15</v>
      </c>
      <c r="H381">
        <v>54</v>
      </c>
      <c r="I381">
        <v>27</v>
      </c>
      <c r="J381">
        <v>2</v>
      </c>
      <c r="K381">
        <v>93</v>
      </c>
      <c r="L381">
        <v>6</v>
      </c>
      <c r="M381">
        <v>4.5</v>
      </c>
      <c r="N381">
        <v>1.48</v>
      </c>
      <c r="O381">
        <v>3.9</v>
      </c>
      <c r="P381">
        <v>1.2</v>
      </c>
      <c r="Q381">
        <v>0.6</v>
      </c>
      <c r="R381">
        <v>-0.6</v>
      </c>
      <c r="S381" s="2">
        <f t="shared" si="5"/>
        <v>3.9249999999999998</v>
      </c>
    </row>
    <row r="382" spans="1:19" x14ac:dyDescent="0.2">
      <c r="A382" t="s">
        <v>681</v>
      </c>
      <c r="B382" t="s">
        <v>1124</v>
      </c>
      <c r="C382">
        <v>29</v>
      </c>
      <c r="D382">
        <v>5</v>
      </c>
      <c r="E382">
        <v>35</v>
      </c>
      <c r="F382">
        <v>158</v>
      </c>
      <c r="G382">
        <v>2</v>
      </c>
      <c r="H382">
        <v>9</v>
      </c>
      <c r="I382">
        <v>19</v>
      </c>
      <c r="J382">
        <v>1</v>
      </c>
      <c r="K382">
        <v>25</v>
      </c>
      <c r="L382">
        <v>1</v>
      </c>
      <c r="M382">
        <v>2.31</v>
      </c>
      <c r="N382">
        <v>0.68</v>
      </c>
      <c r="O382">
        <v>3.9</v>
      </c>
      <c r="P382">
        <v>0.4</v>
      </c>
      <c r="Q382">
        <v>1.1000000000000001</v>
      </c>
      <c r="R382">
        <v>-1</v>
      </c>
      <c r="S382" s="2">
        <f t="shared" si="5"/>
        <v>3.9535714285714283</v>
      </c>
    </row>
    <row r="383" spans="1:19" x14ac:dyDescent="0.2">
      <c r="A383" t="s">
        <v>672</v>
      </c>
      <c r="B383" t="s">
        <v>1159</v>
      </c>
      <c r="C383">
        <v>9</v>
      </c>
      <c r="D383">
        <v>9</v>
      </c>
      <c r="E383">
        <v>49</v>
      </c>
      <c r="F383">
        <v>199</v>
      </c>
      <c r="G383">
        <v>6</v>
      </c>
      <c r="H383">
        <v>20</v>
      </c>
      <c r="I383">
        <v>16</v>
      </c>
      <c r="J383">
        <v>1</v>
      </c>
      <c r="K383">
        <v>40</v>
      </c>
      <c r="L383">
        <v>1</v>
      </c>
      <c r="M383">
        <v>3.67</v>
      </c>
      <c r="N383">
        <v>0.89</v>
      </c>
      <c r="O383">
        <v>3.89</v>
      </c>
      <c r="P383">
        <v>0.8</v>
      </c>
      <c r="Q383">
        <v>1.1000000000000001</v>
      </c>
      <c r="R383">
        <v>0.6</v>
      </c>
      <c r="S383" s="2">
        <f t="shared" si="5"/>
        <v>3.9249999999999998</v>
      </c>
    </row>
    <row r="384" spans="1:19" x14ac:dyDescent="0.2">
      <c r="A384" t="s">
        <v>681</v>
      </c>
      <c r="B384" t="s">
        <v>801</v>
      </c>
      <c r="C384">
        <v>39</v>
      </c>
      <c r="D384">
        <v>21</v>
      </c>
      <c r="E384">
        <v>146.19999999999999</v>
      </c>
      <c r="F384">
        <v>629</v>
      </c>
      <c r="G384">
        <v>17</v>
      </c>
      <c r="H384">
        <v>87</v>
      </c>
      <c r="I384">
        <v>39</v>
      </c>
      <c r="J384">
        <v>1</v>
      </c>
      <c r="K384">
        <v>111</v>
      </c>
      <c r="L384">
        <v>8</v>
      </c>
      <c r="M384">
        <v>5.09</v>
      </c>
      <c r="N384">
        <v>1.04</v>
      </c>
      <c r="O384">
        <v>3.89</v>
      </c>
      <c r="P384">
        <v>2.2000000000000002</v>
      </c>
      <c r="Q384">
        <v>0.1</v>
      </c>
      <c r="R384">
        <v>0.5</v>
      </c>
      <c r="S384" s="2">
        <f t="shared" si="5"/>
        <v>3.8825923392612856</v>
      </c>
    </row>
    <row r="385" spans="1:19" x14ac:dyDescent="0.2">
      <c r="A385" t="s">
        <v>681</v>
      </c>
      <c r="B385" t="s">
        <v>1167</v>
      </c>
      <c r="C385">
        <v>54</v>
      </c>
      <c r="D385">
        <v>0</v>
      </c>
      <c r="E385">
        <v>68</v>
      </c>
      <c r="F385">
        <v>296</v>
      </c>
      <c r="G385">
        <v>8</v>
      </c>
      <c r="H385">
        <v>34</v>
      </c>
      <c r="I385">
        <v>26</v>
      </c>
      <c r="J385">
        <v>0</v>
      </c>
      <c r="K385">
        <v>64</v>
      </c>
      <c r="L385">
        <v>3</v>
      </c>
      <c r="M385">
        <v>4.5</v>
      </c>
      <c r="N385">
        <v>1.47</v>
      </c>
      <c r="O385">
        <v>3.88</v>
      </c>
      <c r="P385">
        <v>0.6</v>
      </c>
      <c r="Q385">
        <v>0.2</v>
      </c>
      <c r="R385">
        <v>0</v>
      </c>
      <c r="S385" s="2">
        <f t="shared" si="5"/>
        <v>3.8514705882352942</v>
      </c>
    </row>
    <row r="386" spans="1:19" x14ac:dyDescent="0.2">
      <c r="A386" t="s">
        <v>672</v>
      </c>
      <c r="B386" t="s">
        <v>952</v>
      </c>
      <c r="C386">
        <v>33</v>
      </c>
      <c r="D386">
        <v>33</v>
      </c>
      <c r="E386">
        <v>185.2</v>
      </c>
      <c r="F386">
        <v>794</v>
      </c>
      <c r="G386">
        <v>25</v>
      </c>
      <c r="H386">
        <v>91</v>
      </c>
      <c r="I386">
        <v>57</v>
      </c>
      <c r="J386">
        <v>0</v>
      </c>
      <c r="K386">
        <v>168</v>
      </c>
      <c r="L386">
        <v>4</v>
      </c>
      <c r="M386">
        <v>4.12</v>
      </c>
      <c r="N386">
        <v>1</v>
      </c>
      <c r="O386">
        <v>3.88</v>
      </c>
      <c r="P386">
        <v>3.2</v>
      </c>
      <c r="Q386">
        <v>2.5</v>
      </c>
      <c r="R386">
        <v>-2.9</v>
      </c>
      <c r="S386" s="2">
        <f t="shared" si="5"/>
        <v>3.8537257019438442</v>
      </c>
    </row>
    <row r="387" spans="1:19" x14ac:dyDescent="0.2">
      <c r="A387" t="s">
        <v>681</v>
      </c>
      <c r="B387" t="s">
        <v>670</v>
      </c>
      <c r="C387">
        <v>48</v>
      </c>
      <c r="D387">
        <v>1</v>
      </c>
      <c r="E387">
        <v>61</v>
      </c>
      <c r="F387">
        <v>244</v>
      </c>
      <c r="G387">
        <v>7</v>
      </c>
      <c r="H387">
        <v>18</v>
      </c>
      <c r="I387">
        <v>20</v>
      </c>
      <c r="J387">
        <v>1</v>
      </c>
      <c r="K387">
        <v>46</v>
      </c>
      <c r="L387">
        <v>0</v>
      </c>
      <c r="M387">
        <v>2.21</v>
      </c>
      <c r="N387">
        <v>1.2</v>
      </c>
      <c r="O387">
        <v>3.87</v>
      </c>
      <c r="P387">
        <v>0.5</v>
      </c>
      <c r="Q387">
        <v>1.6</v>
      </c>
      <c r="R387">
        <v>-0.2</v>
      </c>
      <c r="S387" s="2">
        <f t="shared" ref="S387:S450" si="6">(13*G387+3*(L387+I387)-2*K387)/E387+2.925</f>
        <v>3.8922131147540981</v>
      </c>
    </row>
    <row r="388" spans="1:19" x14ac:dyDescent="0.2">
      <c r="A388" t="s">
        <v>681</v>
      </c>
      <c r="B388" t="s">
        <v>774</v>
      </c>
      <c r="C388">
        <v>25</v>
      </c>
      <c r="D388">
        <v>0</v>
      </c>
      <c r="E388">
        <v>40.1</v>
      </c>
      <c r="F388">
        <v>156</v>
      </c>
      <c r="G388">
        <v>6</v>
      </c>
      <c r="H388">
        <v>12</v>
      </c>
      <c r="I388">
        <v>14</v>
      </c>
      <c r="J388">
        <v>0</v>
      </c>
      <c r="K388">
        <v>46</v>
      </c>
      <c r="L388">
        <v>3</v>
      </c>
      <c r="M388">
        <v>2.68</v>
      </c>
      <c r="N388">
        <v>0.66</v>
      </c>
      <c r="O388">
        <v>3.87</v>
      </c>
      <c r="P388">
        <v>0.3</v>
      </c>
      <c r="Q388">
        <v>1</v>
      </c>
      <c r="R388">
        <v>0</v>
      </c>
      <c r="S388" s="2">
        <f t="shared" si="6"/>
        <v>3.8476932668329176</v>
      </c>
    </row>
    <row r="389" spans="1:19" x14ac:dyDescent="0.2">
      <c r="A389" t="s">
        <v>672</v>
      </c>
      <c r="B389" t="s">
        <v>930</v>
      </c>
      <c r="C389">
        <v>34</v>
      </c>
      <c r="D389">
        <v>34</v>
      </c>
      <c r="E389">
        <v>210.2</v>
      </c>
      <c r="F389">
        <v>892</v>
      </c>
      <c r="G389">
        <v>21</v>
      </c>
      <c r="H389">
        <v>103</v>
      </c>
      <c r="I389">
        <v>81</v>
      </c>
      <c r="J389">
        <v>0</v>
      </c>
      <c r="K389">
        <v>171</v>
      </c>
      <c r="L389">
        <v>6</v>
      </c>
      <c r="M389">
        <v>4.3600000000000003</v>
      </c>
      <c r="N389">
        <v>1.04</v>
      </c>
      <c r="O389">
        <v>3.87</v>
      </c>
      <c r="P389">
        <v>3.7</v>
      </c>
      <c r="Q389">
        <v>2.8</v>
      </c>
      <c r="R389">
        <v>1</v>
      </c>
      <c r="S389" s="2">
        <f t="shared" si="6"/>
        <v>3.8384157944814463</v>
      </c>
    </row>
    <row r="390" spans="1:19" x14ac:dyDescent="0.2">
      <c r="A390" t="s">
        <v>672</v>
      </c>
      <c r="B390" t="s">
        <v>713</v>
      </c>
      <c r="C390">
        <v>29</v>
      </c>
      <c r="D390">
        <v>29</v>
      </c>
      <c r="E390">
        <v>145.19999999999999</v>
      </c>
      <c r="F390">
        <v>628</v>
      </c>
      <c r="G390">
        <v>16</v>
      </c>
      <c r="H390">
        <v>78</v>
      </c>
      <c r="I390">
        <v>49</v>
      </c>
      <c r="J390">
        <v>1</v>
      </c>
      <c r="K390">
        <v>118</v>
      </c>
      <c r="L390">
        <v>5</v>
      </c>
      <c r="M390">
        <v>4.63</v>
      </c>
      <c r="N390">
        <v>0.91</v>
      </c>
      <c r="O390">
        <v>3.85</v>
      </c>
      <c r="P390">
        <v>2.6</v>
      </c>
      <c r="Q390">
        <v>1.3</v>
      </c>
      <c r="R390">
        <v>0.2</v>
      </c>
      <c r="S390" s="2">
        <f t="shared" si="6"/>
        <v>3.8478650137741046</v>
      </c>
    </row>
    <row r="391" spans="1:19" x14ac:dyDescent="0.2">
      <c r="A391" t="s">
        <v>681</v>
      </c>
      <c r="B391" t="s">
        <v>732</v>
      </c>
      <c r="C391">
        <v>33</v>
      </c>
      <c r="D391">
        <v>4</v>
      </c>
      <c r="E391">
        <v>77</v>
      </c>
      <c r="F391">
        <v>336</v>
      </c>
      <c r="G391">
        <v>9</v>
      </c>
      <c r="H391">
        <v>37</v>
      </c>
      <c r="I391">
        <v>29</v>
      </c>
      <c r="J391">
        <v>0</v>
      </c>
      <c r="K391">
        <v>72</v>
      </c>
      <c r="L391">
        <v>3</v>
      </c>
      <c r="M391">
        <v>3.97</v>
      </c>
      <c r="N391">
        <v>0.77</v>
      </c>
      <c r="O391">
        <v>3.85</v>
      </c>
      <c r="P391">
        <v>0.8</v>
      </c>
      <c r="Q391">
        <v>0.6</v>
      </c>
      <c r="R391">
        <v>0</v>
      </c>
      <c r="S391" s="2">
        <f t="shared" si="6"/>
        <v>3.8211038961038959</v>
      </c>
    </row>
    <row r="392" spans="1:19" x14ac:dyDescent="0.2">
      <c r="A392" t="s">
        <v>681</v>
      </c>
      <c r="B392" t="s">
        <v>725</v>
      </c>
      <c r="C392">
        <v>20</v>
      </c>
      <c r="D392">
        <v>1</v>
      </c>
      <c r="E392">
        <v>43.2</v>
      </c>
      <c r="F392">
        <v>172</v>
      </c>
      <c r="G392">
        <v>5</v>
      </c>
      <c r="H392">
        <v>9</v>
      </c>
      <c r="I392">
        <v>15</v>
      </c>
      <c r="J392">
        <v>0</v>
      </c>
      <c r="K392">
        <v>37</v>
      </c>
      <c r="L392">
        <v>1</v>
      </c>
      <c r="M392">
        <v>1.85</v>
      </c>
      <c r="N392">
        <v>0.88</v>
      </c>
      <c r="O392">
        <v>3.85</v>
      </c>
      <c r="P392">
        <v>0.4</v>
      </c>
      <c r="Q392">
        <v>1.6</v>
      </c>
      <c r="R392">
        <v>0.1</v>
      </c>
      <c r="S392" s="2">
        <f t="shared" si="6"/>
        <v>3.8277777777777775</v>
      </c>
    </row>
    <row r="393" spans="1:19" x14ac:dyDescent="0.2">
      <c r="A393" t="s">
        <v>674</v>
      </c>
      <c r="B393" t="s">
        <v>1212</v>
      </c>
      <c r="C393">
        <v>60</v>
      </c>
      <c r="D393">
        <v>0</v>
      </c>
      <c r="E393">
        <v>58.1</v>
      </c>
      <c r="F393">
        <v>235</v>
      </c>
      <c r="G393">
        <v>10</v>
      </c>
      <c r="H393">
        <v>26</v>
      </c>
      <c r="I393">
        <v>10</v>
      </c>
      <c r="J393">
        <v>0</v>
      </c>
      <c r="K393">
        <v>57</v>
      </c>
      <c r="L393">
        <v>2</v>
      </c>
      <c r="M393">
        <v>3.39</v>
      </c>
      <c r="N393">
        <v>1.83</v>
      </c>
      <c r="O393">
        <v>3.85</v>
      </c>
      <c r="P393">
        <v>0.6</v>
      </c>
      <c r="Q393">
        <v>0.7</v>
      </c>
      <c r="R393">
        <v>0.8</v>
      </c>
      <c r="S393" s="2">
        <f t="shared" si="6"/>
        <v>3.8200086058519789</v>
      </c>
    </row>
    <row r="394" spans="1:19" x14ac:dyDescent="0.2">
      <c r="A394" t="s">
        <v>672</v>
      </c>
      <c r="B394" t="s">
        <v>423</v>
      </c>
      <c r="C394">
        <v>32</v>
      </c>
      <c r="D394">
        <v>32</v>
      </c>
      <c r="E394">
        <v>162.19999999999999</v>
      </c>
      <c r="F394">
        <v>690</v>
      </c>
      <c r="G394">
        <v>21</v>
      </c>
      <c r="H394">
        <v>87</v>
      </c>
      <c r="I394">
        <v>45</v>
      </c>
      <c r="J394">
        <v>1</v>
      </c>
      <c r="K394">
        <v>139</v>
      </c>
      <c r="L394">
        <v>6</v>
      </c>
      <c r="M394">
        <v>4.8099999999999996</v>
      </c>
      <c r="N394">
        <v>0.93</v>
      </c>
      <c r="O394">
        <v>3.85</v>
      </c>
      <c r="P394">
        <v>2.9</v>
      </c>
      <c r="Q394">
        <v>1.4</v>
      </c>
      <c r="R394">
        <v>-0.4</v>
      </c>
      <c r="S394" s="2">
        <f t="shared" si="6"/>
        <v>3.837453760789149</v>
      </c>
    </row>
    <row r="395" spans="1:19" x14ac:dyDescent="0.2">
      <c r="A395" t="s">
        <v>672</v>
      </c>
      <c r="B395" t="s">
        <v>819</v>
      </c>
      <c r="C395">
        <v>33</v>
      </c>
      <c r="D395">
        <v>33</v>
      </c>
      <c r="E395">
        <v>194.2</v>
      </c>
      <c r="F395">
        <v>840</v>
      </c>
      <c r="G395">
        <v>15</v>
      </c>
      <c r="H395">
        <v>87</v>
      </c>
      <c r="I395">
        <v>80</v>
      </c>
      <c r="J395">
        <v>0</v>
      </c>
      <c r="K395">
        <v>142</v>
      </c>
      <c r="L395">
        <v>7</v>
      </c>
      <c r="M395">
        <v>3.88</v>
      </c>
      <c r="N395">
        <v>1.05</v>
      </c>
      <c r="O395">
        <v>3.84</v>
      </c>
      <c r="P395">
        <v>3.5</v>
      </c>
      <c r="Q395">
        <v>3.5</v>
      </c>
      <c r="R395">
        <v>1.9</v>
      </c>
      <c r="S395" s="2">
        <f t="shared" si="6"/>
        <v>3.8106848609680739</v>
      </c>
    </row>
    <row r="396" spans="1:19" x14ac:dyDescent="0.2">
      <c r="A396" t="s">
        <v>681</v>
      </c>
      <c r="B396" t="s">
        <v>966</v>
      </c>
      <c r="C396">
        <v>49</v>
      </c>
      <c r="D396">
        <v>1</v>
      </c>
      <c r="E396">
        <v>124.2</v>
      </c>
      <c r="F396">
        <v>530</v>
      </c>
      <c r="G396">
        <v>17</v>
      </c>
      <c r="H396">
        <v>70</v>
      </c>
      <c r="I396">
        <v>36</v>
      </c>
      <c r="J396">
        <v>2</v>
      </c>
      <c r="K396">
        <v>120</v>
      </c>
      <c r="L396">
        <v>9</v>
      </c>
      <c r="M396">
        <v>4.4800000000000004</v>
      </c>
      <c r="N396">
        <v>1.1399999999999999</v>
      </c>
      <c r="O396">
        <v>3.84</v>
      </c>
      <c r="P396">
        <v>1.1000000000000001</v>
      </c>
      <c r="Q396">
        <v>-0.5</v>
      </c>
      <c r="R396">
        <v>-0.4</v>
      </c>
      <c r="S396" s="2">
        <f t="shared" si="6"/>
        <v>3.8589774557165857</v>
      </c>
    </row>
    <row r="397" spans="1:19" x14ac:dyDescent="0.2">
      <c r="A397" t="s">
        <v>674</v>
      </c>
      <c r="B397" t="s">
        <v>1059</v>
      </c>
      <c r="C397">
        <v>28</v>
      </c>
      <c r="D397">
        <v>0</v>
      </c>
      <c r="E397">
        <v>34</v>
      </c>
      <c r="F397">
        <v>147</v>
      </c>
      <c r="G397">
        <v>4</v>
      </c>
      <c r="H397">
        <v>15</v>
      </c>
      <c r="I397">
        <v>17</v>
      </c>
      <c r="J397">
        <v>1</v>
      </c>
      <c r="K397">
        <v>35</v>
      </c>
      <c r="L397">
        <v>0</v>
      </c>
      <c r="M397">
        <v>3.97</v>
      </c>
      <c r="N397">
        <v>1.02</v>
      </c>
      <c r="O397">
        <v>3.84</v>
      </c>
      <c r="P397">
        <v>0.3</v>
      </c>
      <c r="Q397">
        <v>0.3</v>
      </c>
      <c r="R397">
        <v>0</v>
      </c>
      <c r="S397" s="2">
        <f t="shared" si="6"/>
        <v>3.8955882352941176</v>
      </c>
    </row>
    <row r="398" spans="1:19" x14ac:dyDescent="0.2">
      <c r="A398" t="s">
        <v>672</v>
      </c>
      <c r="B398" t="s">
        <v>1175</v>
      </c>
      <c r="C398">
        <v>33</v>
      </c>
      <c r="D398">
        <v>33</v>
      </c>
      <c r="E398">
        <v>175</v>
      </c>
      <c r="F398">
        <v>764</v>
      </c>
      <c r="G398">
        <v>18</v>
      </c>
      <c r="H398">
        <v>88</v>
      </c>
      <c r="I398">
        <v>76</v>
      </c>
      <c r="J398">
        <v>0</v>
      </c>
      <c r="K398">
        <v>160</v>
      </c>
      <c r="L398">
        <v>4</v>
      </c>
      <c r="M398">
        <v>4.42</v>
      </c>
      <c r="N398">
        <v>1.04</v>
      </c>
      <c r="O398">
        <v>3.84</v>
      </c>
      <c r="P398">
        <v>3.1</v>
      </c>
      <c r="Q398">
        <v>2.1</v>
      </c>
      <c r="R398">
        <v>1.2</v>
      </c>
      <c r="S398" s="2">
        <f t="shared" si="6"/>
        <v>3.8049999999999997</v>
      </c>
    </row>
    <row r="399" spans="1:19" x14ac:dyDescent="0.2">
      <c r="A399" t="s">
        <v>681</v>
      </c>
      <c r="B399" t="s">
        <v>964</v>
      </c>
      <c r="C399">
        <v>59</v>
      </c>
      <c r="D399">
        <v>0</v>
      </c>
      <c r="E399">
        <v>66.2</v>
      </c>
      <c r="F399">
        <v>279</v>
      </c>
      <c r="G399">
        <v>7</v>
      </c>
      <c r="H399">
        <v>24</v>
      </c>
      <c r="I399">
        <v>31</v>
      </c>
      <c r="J399">
        <v>0</v>
      </c>
      <c r="K399">
        <v>66</v>
      </c>
      <c r="L399">
        <v>2</v>
      </c>
      <c r="M399">
        <v>3.1</v>
      </c>
      <c r="N399">
        <v>1.45</v>
      </c>
      <c r="O399">
        <v>3.83</v>
      </c>
      <c r="P399">
        <v>0.7</v>
      </c>
      <c r="Q399">
        <v>1.4</v>
      </c>
      <c r="R399">
        <v>0.8</v>
      </c>
      <c r="S399" s="2">
        <f t="shared" si="6"/>
        <v>3.801132930513595</v>
      </c>
    </row>
    <row r="400" spans="1:19" x14ac:dyDescent="0.2">
      <c r="A400" t="s">
        <v>672</v>
      </c>
      <c r="B400" t="s">
        <v>691</v>
      </c>
      <c r="C400">
        <v>20</v>
      </c>
      <c r="D400">
        <v>20</v>
      </c>
      <c r="E400">
        <v>124.1</v>
      </c>
      <c r="F400">
        <v>513</v>
      </c>
      <c r="G400">
        <v>17</v>
      </c>
      <c r="H400">
        <v>56</v>
      </c>
      <c r="I400">
        <v>33</v>
      </c>
      <c r="J400">
        <v>0</v>
      </c>
      <c r="K400">
        <v>109</v>
      </c>
      <c r="L400">
        <v>2</v>
      </c>
      <c r="M400">
        <v>4.05</v>
      </c>
      <c r="N400">
        <v>1</v>
      </c>
      <c r="O400">
        <v>3.82</v>
      </c>
      <c r="P400">
        <v>2.2000000000000002</v>
      </c>
      <c r="Q400">
        <v>2.2000000000000002</v>
      </c>
      <c r="R400">
        <v>1.2</v>
      </c>
      <c r="S400" s="2">
        <f t="shared" si="6"/>
        <v>3.7952659145850118</v>
      </c>
    </row>
    <row r="401" spans="1:19" x14ac:dyDescent="0.2">
      <c r="A401" t="s">
        <v>681</v>
      </c>
      <c r="B401" t="s">
        <v>1176</v>
      </c>
      <c r="C401">
        <v>42</v>
      </c>
      <c r="D401">
        <v>8</v>
      </c>
      <c r="E401">
        <v>96</v>
      </c>
      <c r="F401">
        <v>412</v>
      </c>
      <c r="G401">
        <v>12</v>
      </c>
      <c r="H401">
        <v>47</v>
      </c>
      <c r="I401">
        <v>26</v>
      </c>
      <c r="J401">
        <v>0</v>
      </c>
      <c r="K401">
        <v>80</v>
      </c>
      <c r="L401">
        <v>3</v>
      </c>
      <c r="M401">
        <v>3.84</v>
      </c>
      <c r="N401">
        <v>0.91</v>
      </c>
      <c r="O401">
        <v>3.82</v>
      </c>
      <c r="P401">
        <v>1.2</v>
      </c>
      <c r="Q401">
        <v>0.7</v>
      </c>
      <c r="R401">
        <v>0.6</v>
      </c>
      <c r="S401" s="2">
        <f t="shared" si="6"/>
        <v>3.7895833333333333</v>
      </c>
    </row>
    <row r="402" spans="1:19" x14ac:dyDescent="0.2">
      <c r="A402" t="s">
        <v>672</v>
      </c>
      <c r="B402" t="s">
        <v>1164</v>
      </c>
      <c r="C402">
        <v>31</v>
      </c>
      <c r="D402">
        <v>31</v>
      </c>
      <c r="E402">
        <v>202.2</v>
      </c>
      <c r="F402">
        <v>814</v>
      </c>
      <c r="G402">
        <v>23</v>
      </c>
      <c r="H402">
        <v>80</v>
      </c>
      <c r="I402">
        <v>65</v>
      </c>
      <c r="J402">
        <v>0</v>
      </c>
      <c r="K402">
        <v>167</v>
      </c>
      <c r="L402">
        <v>5</v>
      </c>
      <c r="M402">
        <v>3.38</v>
      </c>
      <c r="N402">
        <v>1.02</v>
      </c>
      <c r="O402">
        <v>3.82</v>
      </c>
      <c r="P402">
        <v>3.7</v>
      </c>
      <c r="Q402">
        <v>4.8</v>
      </c>
      <c r="R402">
        <v>1.2</v>
      </c>
      <c r="S402" s="2">
        <f t="shared" si="6"/>
        <v>3.7904797230464884</v>
      </c>
    </row>
    <row r="403" spans="1:19" x14ac:dyDescent="0.2">
      <c r="A403" t="s">
        <v>681</v>
      </c>
      <c r="B403" t="s">
        <v>1079</v>
      </c>
      <c r="C403">
        <v>48</v>
      </c>
      <c r="D403">
        <v>0</v>
      </c>
      <c r="E403">
        <v>64</v>
      </c>
      <c r="F403">
        <v>282</v>
      </c>
      <c r="G403">
        <v>8</v>
      </c>
      <c r="H403">
        <v>34</v>
      </c>
      <c r="I403">
        <v>22</v>
      </c>
      <c r="J403">
        <v>1</v>
      </c>
      <c r="K403">
        <v>59</v>
      </c>
      <c r="L403">
        <v>2</v>
      </c>
      <c r="M403">
        <v>4.78</v>
      </c>
      <c r="N403">
        <v>0.92</v>
      </c>
      <c r="O403">
        <v>3.81</v>
      </c>
      <c r="P403">
        <v>0.5</v>
      </c>
      <c r="Q403">
        <v>-0.1</v>
      </c>
      <c r="R403">
        <v>0.9</v>
      </c>
      <c r="S403" s="2">
        <f t="shared" si="6"/>
        <v>3.8312499999999998</v>
      </c>
    </row>
    <row r="404" spans="1:19" x14ac:dyDescent="0.2">
      <c r="A404" t="s">
        <v>681</v>
      </c>
      <c r="B404" t="s">
        <v>1009</v>
      </c>
      <c r="C404">
        <v>4</v>
      </c>
      <c r="D404">
        <v>0</v>
      </c>
      <c r="E404">
        <v>4.2</v>
      </c>
      <c r="F404">
        <v>20</v>
      </c>
      <c r="G404">
        <v>0</v>
      </c>
      <c r="H404">
        <v>2</v>
      </c>
      <c r="I404">
        <v>2</v>
      </c>
      <c r="J404">
        <v>0</v>
      </c>
      <c r="K404">
        <v>1</v>
      </c>
      <c r="L404">
        <v>0</v>
      </c>
      <c r="M404">
        <v>3.86</v>
      </c>
      <c r="N404">
        <v>1.94</v>
      </c>
      <c r="O404">
        <v>3.81</v>
      </c>
      <c r="P404">
        <v>0.1</v>
      </c>
      <c r="Q404">
        <v>0.1</v>
      </c>
      <c r="R404">
        <v>0.3</v>
      </c>
      <c r="S404" s="2">
        <f t="shared" si="6"/>
        <v>3.8773809523809524</v>
      </c>
    </row>
    <row r="405" spans="1:19" x14ac:dyDescent="0.2">
      <c r="A405" t="s">
        <v>681</v>
      </c>
      <c r="B405" t="s">
        <v>970</v>
      </c>
      <c r="C405">
        <v>32</v>
      </c>
      <c r="D405">
        <v>0</v>
      </c>
      <c r="E405">
        <v>41</v>
      </c>
      <c r="F405">
        <v>182</v>
      </c>
      <c r="G405">
        <v>6</v>
      </c>
      <c r="H405">
        <v>20</v>
      </c>
      <c r="I405">
        <v>11</v>
      </c>
      <c r="J405">
        <v>3</v>
      </c>
      <c r="K405">
        <v>35</v>
      </c>
      <c r="L405">
        <v>1</v>
      </c>
      <c r="M405">
        <v>4.17</v>
      </c>
      <c r="N405">
        <v>1.27</v>
      </c>
      <c r="O405">
        <v>3.81</v>
      </c>
      <c r="P405">
        <v>0.4</v>
      </c>
      <c r="Q405">
        <v>0.2</v>
      </c>
      <c r="R405">
        <v>-0.2</v>
      </c>
      <c r="S405" s="2">
        <f t="shared" si="6"/>
        <v>3.998170731707317</v>
      </c>
    </row>
    <row r="406" spans="1:19" x14ac:dyDescent="0.2">
      <c r="A406" t="s">
        <v>672</v>
      </c>
      <c r="B406" t="s">
        <v>702</v>
      </c>
      <c r="C406">
        <v>33</v>
      </c>
      <c r="D406">
        <v>33</v>
      </c>
      <c r="E406">
        <v>190</v>
      </c>
      <c r="F406">
        <v>802</v>
      </c>
      <c r="G406">
        <v>17</v>
      </c>
      <c r="H406">
        <v>83</v>
      </c>
      <c r="I406">
        <v>73</v>
      </c>
      <c r="J406">
        <v>0</v>
      </c>
      <c r="K406">
        <v>148</v>
      </c>
      <c r="L406">
        <v>6</v>
      </c>
      <c r="M406">
        <v>3.79</v>
      </c>
      <c r="N406">
        <v>1.03</v>
      </c>
      <c r="O406">
        <v>3.81</v>
      </c>
      <c r="P406">
        <v>3.5</v>
      </c>
      <c r="Q406">
        <v>3.6</v>
      </c>
      <c r="R406">
        <v>0.3</v>
      </c>
      <c r="S406" s="2">
        <f t="shared" si="6"/>
        <v>3.7776315789473682</v>
      </c>
    </row>
    <row r="407" spans="1:19" x14ac:dyDescent="0.2">
      <c r="A407" t="s">
        <v>672</v>
      </c>
      <c r="B407" t="s">
        <v>812</v>
      </c>
      <c r="C407">
        <v>34</v>
      </c>
      <c r="D407">
        <v>34</v>
      </c>
      <c r="E407">
        <v>222.1</v>
      </c>
      <c r="F407">
        <v>919</v>
      </c>
      <c r="G407">
        <v>26</v>
      </c>
      <c r="H407">
        <v>104</v>
      </c>
      <c r="I407">
        <v>60</v>
      </c>
      <c r="J407">
        <v>2</v>
      </c>
      <c r="K407">
        <v>167</v>
      </c>
      <c r="L407">
        <v>3</v>
      </c>
      <c r="M407">
        <v>4.01</v>
      </c>
      <c r="N407">
        <v>1.01</v>
      </c>
      <c r="O407">
        <v>3.8</v>
      </c>
      <c r="P407">
        <v>4.0999999999999996</v>
      </c>
      <c r="Q407">
        <v>3.5</v>
      </c>
      <c r="R407">
        <v>0.2</v>
      </c>
      <c r="S407" s="2">
        <f t="shared" si="6"/>
        <v>3.7939779378658258</v>
      </c>
    </row>
    <row r="408" spans="1:19" x14ac:dyDescent="0.2">
      <c r="A408" t="s">
        <v>672</v>
      </c>
      <c r="B408" t="s">
        <v>694</v>
      </c>
      <c r="C408">
        <v>11</v>
      </c>
      <c r="D408">
        <v>11</v>
      </c>
      <c r="E408">
        <v>65.2</v>
      </c>
      <c r="F408">
        <v>278</v>
      </c>
      <c r="G408">
        <v>7</v>
      </c>
      <c r="H408">
        <v>26</v>
      </c>
      <c r="I408">
        <v>20</v>
      </c>
      <c r="J408">
        <v>0</v>
      </c>
      <c r="K408">
        <v>51</v>
      </c>
      <c r="L408">
        <v>2</v>
      </c>
      <c r="M408">
        <v>3.15</v>
      </c>
      <c r="N408">
        <v>1</v>
      </c>
      <c r="O408">
        <v>3.79</v>
      </c>
      <c r="P408">
        <v>1.2</v>
      </c>
      <c r="Q408">
        <v>1.5</v>
      </c>
      <c r="R408">
        <v>-0.8</v>
      </c>
      <c r="S408" s="2">
        <f t="shared" si="6"/>
        <v>3.7685582822085886</v>
      </c>
    </row>
    <row r="409" spans="1:19" x14ac:dyDescent="0.2">
      <c r="A409" t="s">
        <v>672</v>
      </c>
      <c r="B409" t="s">
        <v>1179</v>
      </c>
      <c r="C409">
        <v>33</v>
      </c>
      <c r="D409">
        <v>33</v>
      </c>
      <c r="E409">
        <v>205</v>
      </c>
      <c r="F409">
        <v>860</v>
      </c>
      <c r="G409">
        <v>22</v>
      </c>
      <c r="H409">
        <v>97</v>
      </c>
      <c r="I409">
        <v>74</v>
      </c>
      <c r="J409">
        <v>0</v>
      </c>
      <c r="K409">
        <v>176</v>
      </c>
      <c r="L409">
        <v>4</v>
      </c>
      <c r="M409">
        <v>3.95</v>
      </c>
      <c r="N409">
        <v>0.98</v>
      </c>
      <c r="O409">
        <v>3.78</v>
      </c>
      <c r="P409">
        <v>3.8</v>
      </c>
      <c r="Q409">
        <v>3.1</v>
      </c>
      <c r="R409">
        <v>1.1000000000000001</v>
      </c>
      <c r="S409" s="2">
        <f t="shared" si="6"/>
        <v>3.7445121951219509</v>
      </c>
    </row>
    <row r="410" spans="1:19" x14ac:dyDescent="0.2">
      <c r="A410" t="s">
        <v>681</v>
      </c>
      <c r="B410" t="s">
        <v>1161</v>
      </c>
      <c r="C410">
        <v>45</v>
      </c>
      <c r="D410">
        <v>0</v>
      </c>
      <c r="E410">
        <v>51.1</v>
      </c>
      <c r="F410">
        <v>215</v>
      </c>
      <c r="G410">
        <v>7</v>
      </c>
      <c r="H410">
        <v>21</v>
      </c>
      <c r="I410">
        <v>14</v>
      </c>
      <c r="J410">
        <v>1</v>
      </c>
      <c r="K410">
        <v>47</v>
      </c>
      <c r="L410">
        <v>2</v>
      </c>
      <c r="M410">
        <v>3.68</v>
      </c>
      <c r="N410">
        <v>1.59</v>
      </c>
      <c r="O410">
        <v>3.77</v>
      </c>
      <c r="P410">
        <v>0.6</v>
      </c>
      <c r="Q410">
        <v>0.8</v>
      </c>
      <c r="R410">
        <v>0.4</v>
      </c>
      <c r="S410" s="2">
        <f t="shared" si="6"/>
        <v>3.8056262230919762</v>
      </c>
    </row>
    <row r="411" spans="1:19" x14ac:dyDescent="0.2">
      <c r="A411" t="s">
        <v>681</v>
      </c>
      <c r="B411" t="s">
        <v>1248</v>
      </c>
      <c r="C411">
        <v>54</v>
      </c>
      <c r="D411">
        <v>0</v>
      </c>
      <c r="E411">
        <v>60</v>
      </c>
      <c r="F411">
        <v>244</v>
      </c>
      <c r="G411">
        <v>8</v>
      </c>
      <c r="H411">
        <v>17</v>
      </c>
      <c r="I411">
        <v>19</v>
      </c>
      <c r="J411">
        <v>1</v>
      </c>
      <c r="K411">
        <v>56</v>
      </c>
      <c r="L411">
        <v>1</v>
      </c>
      <c r="M411">
        <v>2.5499999999999998</v>
      </c>
      <c r="N411">
        <v>1.62</v>
      </c>
      <c r="O411">
        <v>3.77</v>
      </c>
      <c r="P411">
        <v>0.7</v>
      </c>
      <c r="Q411">
        <v>2</v>
      </c>
      <c r="R411">
        <v>0.1</v>
      </c>
      <c r="S411" s="2">
        <f t="shared" si="6"/>
        <v>3.7916666666666665</v>
      </c>
    </row>
    <row r="412" spans="1:19" x14ac:dyDescent="0.2">
      <c r="A412" t="s">
        <v>681</v>
      </c>
      <c r="B412" t="s">
        <v>1085</v>
      </c>
      <c r="C412">
        <v>25</v>
      </c>
      <c r="D412">
        <v>0</v>
      </c>
      <c r="E412">
        <v>34.200000000000003</v>
      </c>
      <c r="F412">
        <v>156</v>
      </c>
      <c r="G412">
        <v>2</v>
      </c>
      <c r="H412">
        <v>13</v>
      </c>
      <c r="I412">
        <v>18</v>
      </c>
      <c r="J412">
        <v>1</v>
      </c>
      <c r="K412">
        <v>26</v>
      </c>
      <c r="L412">
        <v>1</v>
      </c>
      <c r="M412">
        <v>3.12</v>
      </c>
      <c r="N412">
        <v>0.93</v>
      </c>
      <c r="O412">
        <v>3.76</v>
      </c>
      <c r="P412">
        <v>0.3</v>
      </c>
      <c r="Q412">
        <v>0.5</v>
      </c>
      <c r="R412">
        <v>-0.3</v>
      </c>
      <c r="S412" s="2">
        <f t="shared" si="6"/>
        <v>3.8314327485380115</v>
      </c>
    </row>
    <row r="413" spans="1:19" x14ac:dyDescent="0.2">
      <c r="A413" t="s">
        <v>672</v>
      </c>
      <c r="B413" t="s">
        <v>1282</v>
      </c>
      <c r="C413">
        <v>29</v>
      </c>
      <c r="D413">
        <v>29</v>
      </c>
      <c r="E413">
        <v>155</v>
      </c>
      <c r="F413">
        <v>677</v>
      </c>
      <c r="G413">
        <v>14</v>
      </c>
      <c r="H413">
        <v>75</v>
      </c>
      <c r="I413">
        <v>55</v>
      </c>
      <c r="J413">
        <v>0</v>
      </c>
      <c r="K413">
        <v>114</v>
      </c>
      <c r="L413">
        <v>2</v>
      </c>
      <c r="M413">
        <v>4.12</v>
      </c>
      <c r="N413">
        <v>1</v>
      </c>
      <c r="O413">
        <v>3.76</v>
      </c>
      <c r="P413">
        <v>2.9</v>
      </c>
      <c r="Q413">
        <v>2.2000000000000002</v>
      </c>
      <c r="R413">
        <v>-0.2</v>
      </c>
      <c r="S413" s="2">
        <f t="shared" si="6"/>
        <v>3.7314516129032258</v>
      </c>
    </row>
    <row r="414" spans="1:19" x14ac:dyDescent="0.2">
      <c r="A414" t="s">
        <v>681</v>
      </c>
      <c r="B414" t="s">
        <v>1049</v>
      </c>
      <c r="C414">
        <v>35</v>
      </c>
      <c r="D414">
        <v>10</v>
      </c>
      <c r="E414">
        <v>53.1</v>
      </c>
      <c r="F414">
        <v>217</v>
      </c>
      <c r="G414">
        <v>7</v>
      </c>
      <c r="H414">
        <v>25</v>
      </c>
      <c r="I414">
        <v>13</v>
      </c>
      <c r="J414">
        <v>0</v>
      </c>
      <c r="K414">
        <v>45</v>
      </c>
      <c r="L414">
        <v>1</v>
      </c>
      <c r="M414">
        <v>4.05</v>
      </c>
      <c r="N414">
        <v>0.62</v>
      </c>
      <c r="O414">
        <v>3.76</v>
      </c>
      <c r="P414">
        <v>0.8</v>
      </c>
      <c r="Q414">
        <v>0.6</v>
      </c>
      <c r="R414">
        <v>0.3</v>
      </c>
      <c r="S414" s="2">
        <f t="shared" si="6"/>
        <v>3.7347928436911486</v>
      </c>
    </row>
    <row r="415" spans="1:19" x14ac:dyDescent="0.2">
      <c r="A415" t="s">
        <v>672</v>
      </c>
      <c r="B415" t="s">
        <v>1123</v>
      </c>
      <c r="C415">
        <v>33</v>
      </c>
      <c r="D415">
        <v>33</v>
      </c>
      <c r="E415">
        <v>211</v>
      </c>
      <c r="F415">
        <v>874</v>
      </c>
      <c r="G415">
        <v>24</v>
      </c>
      <c r="H415">
        <v>93</v>
      </c>
      <c r="I415">
        <v>68</v>
      </c>
      <c r="J415">
        <v>0</v>
      </c>
      <c r="K415">
        <v>182</v>
      </c>
      <c r="L415">
        <v>6</v>
      </c>
      <c r="M415">
        <v>3.92</v>
      </c>
      <c r="N415">
        <v>1.07</v>
      </c>
      <c r="O415">
        <v>3.76</v>
      </c>
      <c r="P415">
        <v>4</v>
      </c>
      <c r="Q415">
        <v>3.9</v>
      </c>
      <c r="R415">
        <v>-1</v>
      </c>
      <c r="S415" s="2">
        <f t="shared" si="6"/>
        <v>3.7306872037914691</v>
      </c>
    </row>
    <row r="416" spans="1:19" x14ac:dyDescent="0.2">
      <c r="A416" t="s">
        <v>681</v>
      </c>
      <c r="B416" t="s">
        <v>853</v>
      </c>
      <c r="C416">
        <v>38</v>
      </c>
      <c r="D416">
        <v>0</v>
      </c>
      <c r="E416">
        <v>46</v>
      </c>
      <c r="F416">
        <v>216</v>
      </c>
      <c r="G416">
        <v>2</v>
      </c>
      <c r="H416">
        <v>23</v>
      </c>
      <c r="I416">
        <v>34</v>
      </c>
      <c r="J416">
        <v>1</v>
      </c>
      <c r="K416">
        <v>50</v>
      </c>
      <c r="L416">
        <v>4</v>
      </c>
      <c r="M416">
        <v>4.3</v>
      </c>
      <c r="N416">
        <v>1.24</v>
      </c>
      <c r="O416">
        <v>3.76</v>
      </c>
      <c r="P416">
        <v>0.5</v>
      </c>
      <c r="Q416">
        <v>0.1</v>
      </c>
      <c r="R416">
        <v>0.7</v>
      </c>
      <c r="S416" s="2">
        <f t="shared" si="6"/>
        <v>3.794565217391304</v>
      </c>
    </row>
    <row r="417" spans="1:19" x14ac:dyDescent="0.2">
      <c r="A417" t="s">
        <v>681</v>
      </c>
      <c r="B417" t="s">
        <v>1126</v>
      </c>
      <c r="C417">
        <v>54</v>
      </c>
      <c r="D417">
        <v>0</v>
      </c>
      <c r="E417">
        <v>65</v>
      </c>
      <c r="F417">
        <v>278</v>
      </c>
      <c r="G417">
        <v>7</v>
      </c>
      <c r="H417">
        <v>32</v>
      </c>
      <c r="I417">
        <v>36</v>
      </c>
      <c r="J417">
        <v>3</v>
      </c>
      <c r="K417">
        <v>69</v>
      </c>
      <c r="L417">
        <v>0</v>
      </c>
      <c r="M417">
        <v>4.43</v>
      </c>
      <c r="N417">
        <v>0.77</v>
      </c>
      <c r="O417">
        <v>3.76</v>
      </c>
      <c r="P417">
        <v>0.6</v>
      </c>
      <c r="Q417">
        <v>0.2</v>
      </c>
      <c r="R417">
        <v>1</v>
      </c>
      <c r="S417" s="2">
        <f t="shared" si="6"/>
        <v>3.8634615384615385</v>
      </c>
    </row>
    <row r="418" spans="1:19" x14ac:dyDescent="0.2">
      <c r="A418" t="s">
        <v>672</v>
      </c>
      <c r="B418" t="s">
        <v>990</v>
      </c>
      <c r="C418">
        <v>25</v>
      </c>
      <c r="D418">
        <v>25</v>
      </c>
      <c r="E418">
        <v>142.19999999999999</v>
      </c>
      <c r="F418">
        <v>609</v>
      </c>
      <c r="G418">
        <v>16</v>
      </c>
      <c r="H418">
        <v>71</v>
      </c>
      <c r="I418">
        <v>44</v>
      </c>
      <c r="J418">
        <v>0</v>
      </c>
      <c r="K418">
        <v>116</v>
      </c>
      <c r="L418">
        <v>2</v>
      </c>
      <c r="M418">
        <v>4.04</v>
      </c>
      <c r="N418">
        <v>1.04</v>
      </c>
      <c r="O418">
        <v>3.75</v>
      </c>
      <c r="P418">
        <v>2.7</v>
      </c>
      <c r="Q418">
        <v>1.8</v>
      </c>
      <c r="R418">
        <v>1.6</v>
      </c>
      <c r="S418" s="2">
        <f t="shared" si="6"/>
        <v>3.72668776371308</v>
      </c>
    </row>
    <row r="419" spans="1:19" x14ac:dyDescent="0.2">
      <c r="A419" t="s">
        <v>672</v>
      </c>
      <c r="B419" t="s">
        <v>883</v>
      </c>
      <c r="C419">
        <v>31</v>
      </c>
      <c r="D419">
        <v>31</v>
      </c>
      <c r="E419">
        <v>175.1</v>
      </c>
      <c r="F419">
        <v>740</v>
      </c>
      <c r="G419">
        <v>23</v>
      </c>
      <c r="H419">
        <v>89</v>
      </c>
      <c r="I419">
        <v>54</v>
      </c>
      <c r="J419">
        <v>0</v>
      </c>
      <c r="K419">
        <v>162</v>
      </c>
      <c r="L419">
        <v>1</v>
      </c>
      <c r="M419">
        <v>4.5199999999999996</v>
      </c>
      <c r="N419">
        <v>1</v>
      </c>
      <c r="O419">
        <v>3.75</v>
      </c>
      <c r="P419">
        <v>3.3</v>
      </c>
      <c r="Q419">
        <v>2</v>
      </c>
      <c r="R419">
        <v>1.8</v>
      </c>
      <c r="S419" s="2">
        <f t="shared" si="6"/>
        <v>3.7245431182181608</v>
      </c>
    </row>
    <row r="420" spans="1:19" x14ac:dyDescent="0.2">
      <c r="A420" t="s">
        <v>672</v>
      </c>
      <c r="B420" t="s">
        <v>1237</v>
      </c>
      <c r="C420">
        <v>27</v>
      </c>
      <c r="D420">
        <v>27</v>
      </c>
      <c r="E420">
        <v>184</v>
      </c>
      <c r="F420">
        <v>742</v>
      </c>
      <c r="G420">
        <v>22</v>
      </c>
      <c r="H420">
        <v>68</v>
      </c>
      <c r="I420">
        <v>47</v>
      </c>
      <c r="J420">
        <v>0</v>
      </c>
      <c r="K420">
        <v>148</v>
      </c>
      <c r="L420">
        <v>5</v>
      </c>
      <c r="M420">
        <v>3.08</v>
      </c>
      <c r="N420">
        <v>0.99</v>
      </c>
      <c r="O420">
        <v>3.75</v>
      </c>
      <c r="P420">
        <v>3.5</v>
      </c>
      <c r="Q420">
        <v>4.9000000000000004</v>
      </c>
      <c r="R420">
        <v>1.6</v>
      </c>
      <c r="S420" s="2">
        <f t="shared" si="6"/>
        <v>3.7184782608695652</v>
      </c>
    </row>
    <row r="421" spans="1:19" x14ac:dyDescent="0.2">
      <c r="A421" t="s">
        <v>672</v>
      </c>
      <c r="B421" t="s">
        <v>670</v>
      </c>
      <c r="C421">
        <v>15</v>
      </c>
      <c r="D421">
        <v>15</v>
      </c>
      <c r="E421">
        <v>80</v>
      </c>
      <c r="F421">
        <v>357</v>
      </c>
      <c r="G421">
        <v>6</v>
      </c>
      <c r="H421">
        <v>35</v>
      </c>
      <c r="I421">
        <v>39</v>
      </c>
      <c r="J421">
        <v>0</v>
      </c>
      <c r="K421">
        <v>66</v>
      </c>
      <c r="L421">
        <v>0</v>
      </c>
      <c r="M421">
        <v>3.6</v>
      </c>
      <c r="N421">
        <v>1.1599999999999999</v>
      </c>
      <c r="O421">
        <v>3.74</v>
      </c>
      <c r="P421">
        <v>1.5</v>
      </c>
      <c r="Q421">
        <v>1.5</v>
      </c>
      <c r="R421">
        <v>0.7</v>
      </c>
      <c r="S421" s="2">
        <f t="shared" si="6"/>
        <v>3.7124999999999999</v>
      </c>
    </row>
    <row r="422" spans="1:19" x14ac:dyDescent="0.2">
      <c r="A422" t="s">
        <v>681</v>
      </c>
      <c r="B422" t="s">
        <v>1051</v>
      </c>
      <c r="C422">
        <v>42</v>
      </c>
      <c r="D422">
        <v>11</v>
      </c>
      <c r="E422">
        <v>59.1</v>
      </c>
      <c r="F422">
        <v>276</v>
      </c>
      <c r="G422">
        <v>6</v>
      </c>
      <c r="H422">
        <v>34</v>
      </c>
      <c r="I422">
        <v>24</v>
      </c>
      <c r="J422">
        <v>0</v>
      </c>
      <c r="K422">
        <v>55</v>
      </c>
      <c r="L422">
        <v>2</v>
      </c>
      <c r="M422">
        <v>5.01</v>
      </c>
      <c r="N422">
        <v>0.69</v>
      </c>
      <c r="O422">
        <v>3.73</v>
      </c>
      <c r="P422">
        <v>0.8</v>
      </c>
      <c r="Q422">
        <v>0</v>
      </c>
      <c r="R422">
        <v>0</v>
      </c>
      <c r="S422" s="2">
        <f t="shared" si="6"/>
        <v>3.7033417935702198</v>
      </c>
    </row>
    <row r="423" spans="1:19" x14ac:dyDescent="0.2">
      <c r="A423" t="s">
        <v>681</v>
      </c>
      <c r="B423" t="s">
        <v>1243</v>
      </c>
      <c r="C423">
        <v>30</v>
      </c>
      <c r="D423">
        <v>0</v>
      </c>
      <c r="E423">
        <v>44</v>
      </c>
      <c r="F423">
        <v>186</v>
      </c>
      <c r="G423">
        <v>5</v>
      </c>
      <c r="H423">
        <v>19</v>
      </c>
      <c r="I423">
        <v>15</v>
      </c>
      <c r="J423">
        <v>0</v>
      </c>
      <c r="K423">
        <v>41</v>
      </c>
      <c r="L423">
        <v>2</v>
      </c>
      <c r="M423">
        <v>3.89</v>
      </c>
      <c r="N423">
        <v>0.94</v>
      </c>
      <c r="O423">
        <v>3.73</v>
      </c>
      <c r="P423">
        <v>0.4</v>
      </c>
      <c r="Q423">
        <v>0.4</v>
      </c>
      <c r="R423">
        <v>-0.7</v>
      </c>
      <c r="S423" s="2">
        <f t="shared" si="6"/>
        <v>3.6977272727272723</v>
      </c>
    </row>
    <row r="424" spans="1:19" x14ac:dyDescent="0.2">
      <c r="A424" t="s">
        <v>681</v>
      </c>
      <c r="B424" t="s">
        <v>949</v>
      </c>
      <c r="C424">
        <v>32</v>
      </c>
      <c r="D424">
        <v>0</v>
      </c>
      <c r="E424">
        <v>49.1</v>
      </c>
      <c r="F424">
        <v>204</v>
      </c>
      <c r="G424">
        <v>5</v>
      </c>
      <c r="H424">
        <v>16</v>
      </c>
      <c r="I424">
        <v>17</v>
      </c>
      <c r="J424">
        <v>0</v>
      </c>
      <c r="K424">
        <v>42</v>
      </c>
      <c r="L424">
        <v>2</v>
      </c>
      <c r="M424">
        <v>2.92</v>
      </c>
      <c r="N424">
        <v>0.73</v>
      </c>
      <c r="O424">
        <v>3.73</v>
      </c>
      <c r="P424">
        <v>0.5</v>
      </c>
      <c r="Q424">
        <v>1</v>
      </c>
      <c r="R424">
        <v>0.5</v>
      </c>
      <c r="S424" s="2">
        <f t="shared" si="6"/>
        <v>3.6989307535641545</v>
      </c>
    </row>
    <row r="425" spans="1:19" x14ac:dyDescent="0.2">
      <c r="A425" t="s">
        <v>674</v>
      </c>
      <c r="B425" t="s">
        <v>1267</v>
      </c>
      <c r="C425">
        <v>63</v>
      </c>
      <c r="D425">
        <v>0</v>
      </c>
      <c r="E425">
        <v>70.2</v>
      </c>
      <c r="F425">
        <v>290</v>
      </c>
      <c r="G425">
        <v>9</v>
      </c>
      <c r="H425">
        <v>25</v>
      </c>
      <c r="I425">
        <v>25</v>
      </c>
      <c r="J425">
        <v>1</v>
      </c>
      <c r="K425">
        <v>72</v>
      </c>
      <c r="L425">
        <v>3</v>
      </c>
      <c r="M425">
        <v>2.93</v>
      </c>
      <c r="N425">
        <v>2.29</v>
      </c>
      <c r="O425">
        <v>3.72</v>
      </c>
      <c r="P425">
        <v>1.1000000000000001</v>
      </c>
      <c r="Q425">
        <v>2.1</v>
      </c>
      <c r="R425">
        <v>1.6</v>
      </c>
      <c r="S425" s="2">
        <f t="shared" si="6"/>
        <v>3.7369658119658116</v>
      </c>
    </row>
    <row r="426" spans="1:19" x14ac:dyDescent="0.2">
      <c r="A426" t="s">
        <v>672</v>
      </c>
      <c r="B426" t="s">
        <v>1178</v>
      </c>
      <c r="C426">
        <v>31</v>
      </c>
      <c r="D426">
        <v>31</v>
      </c>
      <c r="E426">
        <v>180</v>
      </c>
      <c r="F426">
        <v>750</v>
      </c>
      <c r="G426">
        <v>22</v>
      </c>
      <c r="H426">
        <v>80</v>
      </c>
      <c r="I426">
        <v>48</v>
      </c>
      <c r="J426">
        <v>1</v>
      </c>
      <c r="K426">
        <v>153</v>
      </c>
      <c r="L426">
        <v>5</v>
      </c>
      <c r="M426">
        <v>3.8</v>
      </c>
      <c r="N426">
        <v>0.95</v>
      </c>
      <c r="O426">
        <v>3.71</v>
      </c>
      <c r="P426">
        <v>3.5</v>
      </c>
      <c r="Q426">
        <v>3.3</v>
      </c>
      <c r="R426">
        <v>1</v>
      </c>
      <c r="S426" s="2">
        <f t="shared" si="6"/>
        <v>3.697222222222222</v>
      </c>
    </row>
    <row r="427" spans="1:19" x14ac:dyDescent="0.2">
      <c r="A427" t="s">
        <v>672</v>
      </c>
      <c r="B427" t="s">
        <v>743</v>
      </c>
      <c r="C427">
        <v>29</v>
      </c>
      <c r="D427">
        <v>29</v>
      </c>
      <c r="E427">
        <v>182</v>
      </c>
      <c r="F427">
        <v>783</v>
      </c>
      <c r="G427">
        <v>14</v>
      </c>
      <c r="H427">
        <v>86</v>
      </c>
      <c r="I427">
        <v>72</v>
      </c>
      <c r="J427">
        <v>0</v>
      </c>
      <c r="K427">
        <v>135</v>
      </c>
      <c r="L427">
        <v>3</v>
      </c>
      <c r="M427">
        <v>4.2</v>
      </c>
      <c r="N427">
        <v>1.06</v>
      </c>
      <c r="O427">
        <v>3.71</v>
      </c>
      <c r="P427">
        <v>3.6</v>
      </c>
      <c r="Q427">
        <v>2.8</v>
      </c>
      <c r="R427">
        <v>1.5</v>
      </c>
      <c r="S427" s="2">
        <f t="shared" si="6"/>
        <v>3.6777472527472526</v>
      </c>
    </row>
    <row r="428" spans="1:19" x14ac:dyDescent="0.2">
      <c r="A428" t="s">
        <v>672</v>
      </c>
      <c r="B428" t="s">
        <v>744</v>
      </c>
      <c r="C428">
        <v>31</v>
      </c>
      <c r="D428">
        <v>31</v>
      </c>
      <c r="E428">
        <v>191.1</v>
      </c>
      <c r="F428">
        <v>779</v>
      </c>
      <c r="G428">
        <v>17</v>
      </c>
      <c r="H428">
        <v>58</v>
      </c>
      <c r="I428">
        <v>69</v>
      </c>
      <c r="J428">
        <v>1</v>
      </c>
      <c r="K428">
        <v>158</v>
      </c>
      <c r="L428">
        <v>11</v>
      </c>
      <c r="M428">
        <v>2.4900000000000002</v>
      </c>
      <c r="N428">
        <v>1.07</v>
      </c>
      <c r="O428">
        <v>3.7</v>
      </c>
      <c r="P428">
        <v>3.8</v>
      </c>
      <c r="Q428">
        <v>6.6</v>
      </c>
      <c r="R428">
        <v>2.1</v>
      </c>
      <c r="S428" s="2">
        <f t="shared" si="6"/>
        <v>3.6837650444793302</v>
      </c>
    </row>
    <row r="429" spans="1:19" x14ac:dyDescent="0.2">
      <c r="A429" t="s">
        <v>672</v>
      </c>
      <c r="B429" t="s">
        <v>1127</v>
      </c>
      <c r="C429">
        <v>33</v>
      </c>
      <c r="D429">
        <v>33</v>
      </c>
      <c r="E429">
        <v>222.2</v>
      </c>
      <c r="F429">
        <v>920</v>
      </c>
      <c r="G429">
        <v>18</v>
      </c>
      <c r="H429">
        <v>91</v>
      </c>
      <c r="I429">
        <v>78</v>
      </c>
      <c r="J429">
        <v>0</v>
      </c>
      <c r="K429">
        <v>159</v>
      </c>
      <c r="L429">
        <v>5</v>
      </c>
      <c r="M429">
        <v>3.56</v>
      </c>
      <c r="N429">
        <v>0.99</v>
      </c>
      <c r="O429">
        <v>3.7</v>
      </c>
      <c r="P429">
        <v>4.4000000000000004</v>
      </c>
      <c r="Q429">
        <v>4.9000000000000004</v>
      </c>
      <c r="R429">
        <v>1.1000000000000001</v>
      </c>
      <c r="S429" s="2">
        <f t="shared" si="6"/>
        <v>3.6675742574257422</v>
      </c>
    </row>
    <row r="430" spans="1:19" x14ac:dyDescent="0.2">
      <c r="A430" t="s">
        <v>681</v>
      </c>
      <c r="B430" t="s">
        <v>709</v>
      </c>
      <c r="C430">
        <v>18</v>
      </c>
      <c r="D430">
        <v>0</v>
      </c>
      <c r="E430">
        <v>25.2</v>
      </c>
      <c r="F430">
        <v>123</v>
      </c>
      <c r="G430">
        <v>2</v>
      </c>
      <c r="H430">
        <v>18</v>
      </c>
      <c r="I430">
        <v>14</v>
      </c>
      <c r="J430">
        <v>1</v>
      </c>
      <c r="K430">
        <v>23</v>
      </c>
      <c r="L430">
        <v>0</v>
      </c>
      <c r="M430">
        <v>5.96</v>
      </c>
      <c r="N430">
        <v>0.98</v>
      </c>
      <c r="O430">
        <v>3.7</v>
      </c>
      <c r="P430">
        <v>0.2</v>
      </c>
      <c r="Q430">
        <v>-0.5</v>
      </c>
      <c r="R430">
        <v>-0.2</v>
      </c>
      <c r="S430" s="2">
        <f t="shared" si="6"/>
        <v>3.7980158730158728</v>
      </c>
    </row>
    <row r="431" spans="1:19" x14ac:dyDescent="0.2">
      <c r="A431" t="s">
        <v>681</v>
      </c>
      <c r="B431" t="s">
        <v>1078</v>
      </c>
      <c r="C431">
        <v>32</v>
      </c>
      <c r="D431">
        <v>0</v>
      </c>
      <c r="E431">
        <v>40.200000000000003</v>
      </c>
      <c r="F431">
        <v>177</v>
      </c>
      <c r="G431">
        <v>5</v>
      </c>
      <c r="H431">
        <v>22</v>
      </c>
      <c r="I431">
        <v>14</v>
      </c>
      <c r="J431">
        <v>1</v>
      </c>
      <c r="K431">
        <v>37</v>
      </c>
      <c r="L431">
        <v>0</v>
      </c>
      <c r="M431">
        <v>4.87</v>
      </c>
      <c r="N431">
        <v>1.51</v>
      </c>
      <c r="O431">
        <v>3.69</v>
      </c>
      <c r="P431">
        <v>0.5</v>
      </c>
      <c r="Q431">
        <v>-0.1</v>
      </c>
      <c r="R431">
        <v>-0.6</v>
      </c>
      <c r="S431" s="2">
        <f t="shared" si="6"/>
        <v>3.7458955223880595</v>
      </c>
    </row>
    <row r="432" spans="1:19" x14ac:dyDescent="0.2">
      <c r="A432" t="s">
        <v>672</v>
      </c>
      <c r="B432" t="s">
        <v>1155</v>
      </c>
      <c r="C432">
        <v>33</v>
      </c>
      <c r="D432">
        <v>33</v>
      </c>
      <c r="E432">
        <v>180.2</v>
      </c>
      <c r="F432">
        <v>793</v>
      </c>
      <c r="G432">
        <v>15</v>
      </c>
      <c r="H432">
        <v>106</v>
      </c>
      <c r="I432">
        <v>60</v>
      </c>
      <c r="J432">
        <v>0</v>
      </c>
      <c r="K432">
        <v>133</v>
      </c>
      <c r="L432">
        <v>8</v>
      </c>
      <c r="M432">
        <v>4.88</v>
      </c>
      <c r="N432">
        <v>1.05</v>
      </c>
      <c r="O432">
        <v>3.69</v>
      </c>
      <c r="P432">
        <v>3.6</v>
      </c>
      <c r="Q432">
        <v>0.7</v>
      </c>
      <c r="R432">
        <v>-2.2000000000000002</v>
      </c>
      <c r="S432" s="2">
        <f t="shared" si="6"/>
        <v>3.6630688124306325</v>
      </c>
    </row>
    <row r="433" spans="1:19" x14ac:dyDescent="0.2">
      <c r="A433" t="s">
        <v>681</v>
      </c>
      <c r="B433" t="s">
        <v>710</v>
      </c>
      <c r="C433">
        <v>50</v>
      </c>
      <c r="D433">
        <v>0</v>
      </c>
      <c r="E433">
        <v>68</v>
      </c>
      <c r="F433">
        <v>280</v>
      </c>
      <c r="G433">
        <v>7</v>
      </c>
      <c r="H433">
        <v>24</v>
      </c>
      <c r="I433">
        <v>21</v>
      </c>
      <c r="J433">
        <v>4</v>
      </c>
      <c r="K433">
        <v>49</v>
      </c>
      <c r="L433">
        <v>2</v>
      </c>
      <c r="M433">
        <v>3.04</v>
      </c>
      <c r="N433">
        <v>1.33</v>
      </c>
      <c r="O433">
        <v>3.69</v>
      </c>
      <c r="P433">
        <v>0.8</v>
      </c>
      <c r="Q433">
        <v>1.4</v>
      </c>
      <c r="R433">
        <v>0.5</v>
      </c>
      <c r="S433" s="2">
        <f t="shared" si="6"/>
        <v>3.8367647058823526</v>
      </c>
    </row>
    <row r="434" spans="1:19" x14ac:dyDescent="0.2">
      <c r="A434" t="s">
        <v>681</v>
      </c>
      <c r="B434" t="s">
        <v>1106</v>
      </c>
      <c r="C434">
        <v>48</v>
      </c>
      <c r="D434">
        <v>0</v>
      </c>
      <c r="E434">
        <v>68</v>
      </c>
      <c r="F434">
        <v>276</v>
      </c>
      <c r="G434">
        <v>7</v>
      </c>
      <c r="H434">
        <v>29</v>
      </c>
      <c r="I434">
        <v>26</v>
      </c>
      <c r="J434">
        <v>1</v>
      </c>
      <c r="K434">
        <v>64</v>
      </c>
      <c r="L434">
        <v>4</v>
      </c>
      <c r="M434">
        <v>3.44</v>
      </c>
      <c r="N434">
        <v>0.83</v>
      </c>
      <c r="O434">
        <v>3.69</v>
      </c>
      <c r="P434">
        <v>0.7</v>
      </c>
      <c r="Q434">
        <v>0.7</v>
      </c>
      <c r="R434">
        <v>-0.1</v>
      </c>
      <c r="S434" s="2">
        <f t="shared" si="6"/>
        <v>3.7044117647058821</v>
      </c>
    </row>
    <row r="435" spans="1:19" x14ac:dyDescent="0.2">
      <c r="A435" t="s">
        <v>672</v>
      </c>
      <c r="B435" t="s">
        <v>767</v>
      </c>
      <c r="C435">
        <v>22</v>
      </c>
      <c r="D435">
        <v>22</v>
      </c>
      <c r="E435">
        <v>152.1</v>
      </c>
      <c r="F435">
        <v>623</v>
      </c>
      <c r="G435">
        <v>17</v>
      </c>
      <c r="H435">
        <v>63</v>
      </c>
      <c r="I435">
        <v>33</v>
      </c>
      <c r="J435">
        <v>0</v>
      </c>
      <c r="K435">
        <v>112</v>
      </c>
      <c r="L435">
        <v>5</v>
      </c>
      <c r="M435">
        <v>3.43</v>
      </c>
      <c r="N435">
        <v>0.99</v>
      </c>
      <c r="O435">
        <v>3.68</v>
      </c>
      <c r="P435">
        <v>3</v>
      </c>
      <c r="Q435">
        <v>3.3</v>
      </c>
      <c r="R435">
        <v>-0.7</v>
      </c>
      <c r="S435" s="2">
        <f t="shared" si="6"/>
        <v>3.6547830374753452</v>
      </c>
    </row>
    <row r="436" spans="1:19" x14ac:dyDescent="0.2">
      <c r="A436" t="s">
        <v>672</v>
      </c>
      <c r="B436" t="s">
        <v>963</v>
      </c>
      <c r="C436">
        <v>7</v>
      </c>
      <c r="D436">
        <v>5</v>
      </c>
      <c r="E436">
        <v>33</v>
      </c>
      <c r="F436">
        <v>138</v>
      </c>
      <c r="G436">
        <v>3</v>
      </c>
      <c r="H436">
        <v>12</v>
      </c>
      <c r="I436">
        <v>12</v>
      </c>
      <c r="J436">
        <v>1</v>
      </c>
      <c r="K436">
        <v>24</v>
      </c>
      <c r="L436">
        <v>0</v>
      </c>
      <c r="M436">
        <v>3</v>
      </c>
      <c r="N436">
        <v>0.95</v>
      </c>
      <c r="O436">
        <v>3.68</v>
      </c>
      <c r="P436">
        <v>0.6</v>
      </c>
      <c r="Q436">
        <v>0.9</v>
      </c>
      <c r="R436">
        <v>-0.1</v>
      </c>
      <c r="S436" s="2">
        <f t="shared" si="6"/>
        <v>3.7431818181818182</v>
      </c>
    </row>
    <row r="437" spans="1:19" x14ac:dyDescent="0.2">
      <c r="A437" t="s">
        <v>672</v>
      </c>
      <c r="B437" t="s">
        <v>866</v>
      </c>
      <c r="C437">
        <v>29</v>
      </c>
      <c r="D437">
        <v>29</v>
      </c>
      <c r="E437">
        <v>179</v>
      </c>
      <c r="F437">
        <v>743</v>
      </c>
      <c r="G437">
        <v>20</v>
      </c>
      <c r="H437">
        <v>74</v>
      </c>
      <c r="I437">
        <v>48</v>
      </c>
      <c r="J437">
        <v>0</v>
      </c>
      <c r="K437">
        <v>143</v>
      </c>
      <c r="L437">
        <v>4</v>
      </c>
      <c r="M437">
        <v>3.62</v>
      </c>
      <c r="N437">
        <v>0.96</v>
      </c>
      <c r="O437">
        <v>3.68</v>
      </c>
      <c r="P437">
        <v>3.6</v>
      </c>
      <c r="Q437">
        <v>3.9</v>
      </c>
      <c r="R437">
        <v>0.7</v>
      </c>
      <c r="S437" s="2">
        <f t="shared" si="6"/>
        <v>3.6512569832402235</v>
      </c>
    </row>
    <row r="438" spans="1:19" x14ac:dyDescent="0.2">
      <c r="A438" t="s">
        <v>672</v>
      </c>
      <c r="B438" t="s">
        <v>726</v>
      </c>
      <c r="C438">
        <v>32</v>
      </c>
      <c r="D438">
        <v>32</v>
      </c>
      <c r="E438">
        <v>190.2</v>
      </c>
      <c r="F438">
        <v>776</v>
      </c>
      <c r="G438">
        <v>20</v>
      </c>
      <c r="H438">
        <v>81</v>
      </c>
      <c r="I438">
        <v>58</v>
      </c>
      <c r="J438">
        <v>0</v>
      </c>
      <c r="K438">
        <v>162</v>
      </c>
      <c r="L438">
        <v>7</v>
      </c>
      <c r="M438">
        <v>3.82</v>
      </c>
      <c r="N438">
        <v>0.99</v>
      </c>
      <c r="O438">
        <v>3.64</v>
      </c>
      <c r="P438">
        <v>3.9</v>
      </c>
      <c r="Q438">
        <v>3.9</v>
      </c>
      <c r="R438">
        <v>-2.1</v>
      </c>
      <c r="S438" s="2">
        <f t="shared" si="6"/>
        <v>3.6137486855941114</v>
      </c>
    </row>
    <row r="439" spans="1:19" x14ac:dyDescent="0.2">
      <c r="A439" t="s">
        <v>672</v>
      </c>
      <c r="B439" t="s">
        <v>842</v>
      </c>
      <c r="C439">
        <v>16</v>
      </c>
      <c r="D439">
        <v>16</v>
      </c>
      <c r="E439">
        <v>92.1</v>
      </c>
      <c r="F439">
        <v>374</v>
      </c>
      <c r="G439">
        <v>10</v>
      </c>
      <c r="H439">
        <v>41</v>
      </c>
      <c r="I439">
        <v>26</v>
      </c>
      <c r="J439">
        <v>0</v>
      </c>
      <c r="K439">
        <v>74</v>
      </c>
      <c r="L439">
        <v>1</v>
      </c>
      <c r="M439">
        <v>3.51</v>
      </c>
      <c r="N439">
        <v>0.99</v>
      </c>
      <c r="O439">
        <v>3.64</v>
      </c>
      <c r="P439">
        <v>1.9</v>
      </c>
      <c r="Q439">
        <v>1.7</v>
      </c>
      <c r="R439">
        <v>-0.1</v>
      </c>
      <c r="S439" s="2">
        <f t="shared" si="6"/>
        <v>3.6090390879478829</v>
      </c>
    </row>
    <row r="440" spans="1:19" x14ac:dyDescent="0.2">
      <c r="A440" t="s">
        <v>681</v>
      </c>
      <c r="B440" t="s">
        <v>837</v>
      </c>
      <c r="C440">
        <v>13</v>
      </c>
      <c r="D440">
        <v>5</v>
      </c>
      <c r="E440">
        <v>22</v>
      </c>
      <c r="F440">
        <v>92</v>
      </c>
      <c r="G440">
        <v>1</v>
      </c>
      <c r="H440">
        <v>6</v>
      </c>
      <c r="I440">
        <v>10</v>
      </c>
      <c r="J440">
        <v>0</v>
      </c>
      <c r="K440">
        <v>17</v>
      </c>
      <c r="L440">
        <v>2</v>
      </c>
      <c r="M440">
        <v>2.0499999999999998</v>
      </c>
      <c r="N440">
        <v>0.5</v>
      </c>
      <c r="O440">
        <v>3.64</v>
      </c>
      <c r="P440">
        <v>0.4</v>
      </c>
      <c r="Q440">
        <v>0.7</v>
      </c>
      <c r="R440">
        <v>0.1</v>
      </c>
      <c r="S440" s="2">
        <f t="shared" si="6"/>
        <v>3.6068181818181815</v>
      </c>
    </row>
    <row r="441" spans="1:19" x14ac:dyDescent="0.2">
      <c r="A441" t="s">
        <v>681</v>
      </c>
      <c r="B441" t="s">
        <v>796</v>
      </c>
      <c r="C441">
        <v>8</v>
      </c>
      <c r="D441">
        <v>1</v>
      </c>
      <c r="E441">
        <v>10.1</v>
      </c>
      <c r="F441">
        <v>44</v>
      </c>
      <c r="G441">
        <v>1</v>
      </c>
      <c r="H441">
        <v>6</v>
      </c>
      <c r="I441">
        <v>4</v>
      </c>
      <c r="J441">
        <v>0</v>
      </c>
      <c r="K441">
        <v>9</v>
      </c>
      <c r="L441">
        <v>0</v>
      </c>
      <c r="M441">
        <v>4.3499999999999996</v>
      </c>
      <c r="N441">
        <v>0.69</v>
      </c>
      <c r="O441">
        <v>3.63</v>
      </c>
      <c r="P441">
        <v>0.1</v>
      </c>
      <c r="Q441">
        <v>0</v>
      </c>
      <c r="R441">
        <v>-0.2</v>
      </c>
      <c r="S441" s="2">
        <f t="shared" si="6"/>
        <v>3.6180693069306931</v>
      </c>
    </row>
    <row r="442" spans="1:19" x14ac:dyDescent="0.2">
      <c r="A442" t="s">
        <v>672</v>
      </c>
      <c r="B442" t="s">
        <v>814</v>
      </c>
      <c r="C442">
        <v>33</v>
      </c>
      <c r="D442">
        <v>33</v>
      </c>
      <c r="E442">
        <v>204.2</v>
      </c>
      <c r="F442">
        <v>861</v>
      </c>
      <c r="G442">
        <v>20</v>
      </c>
      <c r="H442">
        <v>93</v>
      </c>
      <c r="I442">
        <v>69</v>
      </c>
      <c r="J442">
        <v>3</v>
      </c>
      <c r="K442">
        <v>166</v>
      </c>
      <c r="L442">
        <v>4</v>
      </c>
      <c r="M442">
        <v>3.78</v>
      </c>
      <c r="N442">
        <v>1.1299999999999999</v>
      </c>
      <c r="O442">
        <v>3.63</v>
      </c>
      <c r="P442">
        <v>4.2</v>
      </c>
      <c r="Q442">
        <v>3.5</v>
      </c>
      <c r="R442">
        <v>-2.5</v>
      </c>
      <c r="S442" s="2">
        <f t="shared" si="6"/>
        <v>3.6448824681684622</v>
      </c>
    </row>
    <row r="443" spans="1:19" x14ac:dyDescent="0.2">
      <c r="A443" t="s">
        <v>672</v>
      </c>
      <c r="B443" t="s">
        <v>790</v>
      </c>
      <c r="C443">
        <v>17</v>
      </c>
      <c r="D443">
        <v>12</v>
      </c>
      <c r="E443">
        <v>62.1</v>
      </c>
      <c r="F443">
        <v>282</v>
      </c>
      <c r="G443">
        <v>4</v>
      </c>
      <c r="H443">
        <v>27</v>
      </c>
      <c r="I443">
        <v>30</v>
      </c>
      <c r="J443">
        <v>0</v>
      </c>
      <c r="K443">
        <v>53</v>
      </c>
      <c r="L443">
        <v>2</v>
      </c>
      <c r="M443">
        <v>3.75</v>
      </c>
      <c r="N443">
        <v>1.07</v>
      </c>
      <c r="O443">
        <v>3.63</v>
      </c>
      <c r="P443">
        <v>1.2</v>
      </c>
      <c r="Q443">
        <v>1.1000000000000001</v>
      </c>
      <c r="R443">
        <v>0</v>
      </c>
      <c r="S443" s="2">
        <f t="shared" si="6"/>
        <v>3.6013285024154587</v>
      </c>
    </row>
    <row r="444" spans="1:19" x14ac:dyDescent="0.2">
      <c r="A444" t="s">
        <v>672</v>
      </c>
      <c r="B444" t="s">
        <v>1013</v>
      </c>
      <c r="C444">
        <v>13</v>
      </c>
      <c r="D444">
        <v>7</v>
      </c>
      <c r="E444">
        <v>50.2</v>
      </c>
      <c r="F444">
        <v>211</v>
      </c>
      <c r="G444">
        <v>5</v>
      </c>
      <c r="H444">
        <v>19</v>
      </c>
      <c r="I444">
        <v>12</v>
      </c>
      <c r="J444">
        <v>0</v>
      </c>
      <c r="K444">
        <v>35</v>
      </c>
      <c r="L444">
        <v>1</v>
      </c>
      <c r="M444">
        <v>3.02</v>
      </c>
      <c r="N444">
        <v>0.85</v>
      </c>
      <c r="O444">
        <v>3.63</v>
      </c>
      <c r="P444">
        <v>0.9</v>
      </c>
      <c r="Q444">
        <v>1.2</v>
      </c>
      <c r="R444">
        <v>0.5</v>
      </c>
      <c r="S444" s="2">
        <f t="shared" si="6"/>
        <v>3.6022908366533861</v>
      </c>
    </row>
    <row r="445" spans="1:19" x14ac:dyDescent="0.2">
      <c r="A445" t="s">
        <v>674</v>
      </c>
      <c r="B445" t="s">
        <v>1113</v>
      </c>
      <c r="C445">
        <v>61</v>
      </c>
      <c r="D445">
        <v>0</v>
      </c>
      <c r="E445">
        <v>73.2</v>
      </c>
      <c r="F445">
        <v>313</v>
      </c>
      <c r="G445">
        <v>7</v>
      </c>
      <c r="H445">
        <v>33</v>
      </c>
      <c r="I445">
        <v>25</v>
      </c>
      <c r="J445">
        <v>1</v>
      </c>
      <c r="K445">
        <v>63</v>
      </c>
      <c r="L445">
        <v>4</v>
      </c>
      <c r="M445">
        <v>4.03</v>
      </c>
      <c r="N445">
        <v>2.44</v>
      </c>
      <c r="O445">
        <v>3.62</v>
      </c>
      <c r="P445">
        <v>1.3</v>
      </c>
      <c r="Q445">
        <v>1</v>
      </c>
      <c r="R445">
        <v>0.7</v>
      </c>
      <c r="S445" s="2">
        <f t="shared" si="6"/>
        <v>3.6353825136612019</v>
      </c>
    </row>
    <row r="446" spans="1:19" x14ac:dyDescent="0.2">
      <c r="A446" t="s">
        <v>681</v>
      </c>
      <c r="B446" t="s">
        <v>968</v>
      </c>
      <c r="C446">
        <v>20</v>
      </c>
      <c r="D446">
        <v>0</v>
      </c>
      <c r="E446">
        <v>32</v>
      </c>
      <c r="F446">
        <v>124</v>
      </c>
      <c r="G446">
        <v>5</v>
      </c>
      <c r="H446">
        <v>9</v>
      </c>
      <c r="I446">
        <v>5</v>
      </c>
      <c r="J446">
        <v>0</v>
      </c>
      <c r="K446">
        <v>31</v>
      </c>
      <c r="L446">
        <v>1</v>
      </c>
      <c r="M446">
        <v>2.5299999999999998</v>
      </c>
      <c r="N446">
        <v>0.73</v>
      </c>
      <c r="O446">
        <v>3.61</v>
      </c>
      <c r="P446">
        <v>0.3</v>
      </c>
      <c r="Q446">
        <v>0.8</v>
      </c>
      <c r="R446">
        <v>0.6</v>
      </c>
      <c r="S446" s="2">
        <f t="shared" si="6"/>
        <v>3.5812499999999998</v>
      </c>
    </row>
    <row r="447" spans="1:19" x14ac:dyDescent="0.2">
      <c r="A447" t="s">
        <v>681</v>
      </c>
      <c r="B447" t="s">
        <v>1038</v>
      </c>
      <c r="C447">
        <v>22</v>
      </c>
      <c r="D447">
        <v>0</v>
      </c>
      <c r="E447">
        <v>26</v>
      </c>
      <c r="F447">
        <v>121</v>
      </c>
      <c r="G447">
        <v>1</v>
      </c>
      <c r="H447">
        <v>10</v>
      </c>
      <c r="I447">
        <v>14</v>
      </c>
      <c r="J447">
        <v>0</v>
      </c>
      <c r="K447">
        <v>19</v>
      </c>
      <c r="L447">
        <v>0</v>
      </c>
      <c r="M447">
        <v>3.46</v>
      </c>
      <c r="N447">
        <v>0.9</v>
      </c>
      <c r="O447">
        <v>3.61</v>
      </c>
      <c r="P447">
        <v>0.3</v>
      </c>
      <c r="Q447">
        <v>0.4</v>
      </c>
      <c r="R447">
        <v>0.1</v>
      </c>
      <c r="S447" s="2">
        <f t="shared" si="6"/>
        <v>3.5788461538461536</v>
      </c>
    </row>
    <row r="448" spans="1:19" x14ac:dyDescent="0.2">
      <c r="A448" t="s">
        <v>681</v>
      </c>
      <c r="B448" t="s">
        <v>848</v>
      </c>
      <c r="C448">
        <v>39</v>
      </c>
      <c r="D448">
        <v>1</v>
      </c>
      <c r="E448">
        <v>44.2</v>
      </c>
      <c r="F448">
        <v>183</v>
      </c>
      <c r="G448">
        <v>5</v>
      </c>
      <c r="H448">
        <v>24</v>
      </c>
      <c r="I448">
        <v>16</v>
      </c>
      <c r="J448">
        <v>2</v>
      </c>
      <c r="K448">
        <v>39</v>
      </c>
      <c r="L448">
        <v>0</v>
      </c>
      <c r="M448">
        <v>4.63</v>
      </c>
      <c r="N448">
        <v>1.57</v>
      </c>
      <c r="O448">
        <v>3.6</v>
      </c>
      <c r="P448">
        <v>0.6</v>
      </c>
      <c r="Q448">
        <v>-0.1</v>
      </c>
      <c r="R448">
        <v>0.3</v>
      </c>
      <c r="S448" s="2">
        <f t="shared" si="6"/>
        <v>3.7168552036199092</v>
      </c>
    </row>
    <row r="449" spans="1:19" x14ac:dyDescent="0.2">
      <c r="A449" t="s">
        <v>674</v>
      </c>
      <c r="B449" t="s">
        <v>1010</v>
      </c>
      <c r="C449">
        <v>61</v>
      </c>
      <c r="D449">
        <v>0</v>
      </c>
      <c r="E449">
        <v>71.099999999999994</v>
      </c>
      <c r="F449">
        <v>288</v>
      </c>
      <c r="G449">
        <v>10</v>
      </c>
      <c r="H449">
        <v>18</v>
      </c>
      <c r="I449">
        <v>17</v>
      </c>
      <c r="J449">
        <v>3</v>
      </c>
      <c r="K449">
        <v>69</v>
      </c>
      <c r="L449">
        <v>4</v>
      </c>
      <c r="M449">
        <v>2.14</v>
      </c>
      <c r="N449">
        <v>2.11</v>
      </c>
      <c r="O449">
        <v>3.6</v>
      </c>
      <c r="P449">
        <v>1.2</v>
      </c>
      <c r="Q449">
        <v>3.2</v>
      </c>
      <c r="R449">
        <v>0.2</v>
      </c>
      <c r="S449" s="2">
        <f t="shared" si="6"/>
        <v>3.6985583684950774</v>
      </c>
    </row>
    <row r="450" spans="1:19" x14ac:dyDescent="0.2">
      <c r="A450" t="s">
        <v>672</v>
      </c>
      <c r="B450" t="s">
        <v>947</v>
      </c>
      <c r="C450">
        <v>33</v>
      </c>
      <c r="D450">
        <v>33</v>
      </c>
      <c r="E450">
        <v>180</v>
      </c>
      <c r="F450">
        <v>795</v>
      </c>
      <c r="G450">
        <v>16</v>
      </c>
      <c r="H450">
        <v>100</v>
      </c>
      <c r="I450">
        <v>70</v>
      </c>
      <c r="J450">
        <v>2</v>
      </c>
      <c r="K450">
        <v>154</v>
      </c>
      <c r="L450">
        <v>4</v>
      </c>
      <c r="M450">
        <v>4.5999999999999996</v>
      </c>
      <c r="N450">
        <v>1.03</v>
      </c>
      <c r="O450">
        <v>3.6</v>
      </c>
      <c r="P450">
        <v>3.8</v>
      </c>
      <c r="Q450">
        <v>1.2</v>
      </c>
      <c r="R450">
        <v>-0.8</v>
      </c>
      <c r="S450" s="2">
        <f t="shared" si="6"/>
        <v>3.6027777777777779</v>
      </c>
    </row>
    <row r="451" spans="1:19" x14ac:dyDescent="0.2">
      <c r="A451" t="s">
        <v>681</v>
      </c>
      <c r="B451" t="s">
        <v>1266</v>
      </c>
      <c r="C451">
        <v>4</v>
      </c>
      <c r="D451">
        <v>0</v>
      </c>
      <c r="E451">
        <v>9.1</v>
      </c>
      <c r="F451">
        <v>35</v>
      </c>
      <c r="G451">
        <v>1</v>
      </c>
      <c r="H451">
        <v>2</v>
      </c>
      <c r="I451">
        <v>1</v>
      </c>
      <c r="J451">
        <v>0</v>
      </c>
      <c r="K451">
        <v>5</v>
      </c>
      <c r="L451">
        <v>0</v>
      </c>
      <c r="M451">
        <v>1.93</v>
      </c>
      <c r="N451">
        <v>0.63</v>
      </c>
      <c r="O451">
        <v>3.6</v>
      </c>
      <c r="P451">
        <v>0.1</v>
      </c>
      <c r="Q451">
        <v>0.3</v>
      </c>
      <c r="R451">
        <v>-0.1</v>
      </c>
      <c r="S451" s="2">
        <f t="shared" ref="S451:S514" si="7">(13*G451+3*(L451+I451)-2*K451)/E451+2.925</f>
        <v>3.584340659340659</v>
      </c>
    </row>
    <row r="452" spans="1:19" x14ac:dyDescent="0.2">
      <c r="A452" t="s">
        <v>672</v>
      </c>
      <c r="B452" t="s">
        <v>946</v>
      </c>
      <c r="C452">
        <v>30</v>
      </c>
      <c r="D452">
        <v>30</v>
      </c>
      <c r="E452">
        <v>196.2</v>
      </c>
      <c r="F452">
        <v>806</v>
      </c>
      <c r="G452">
        <v>20</v>
      </c>
      <c r="H452">
        <v>75</v>
      </c>
      <c r="I452">
        <v>55</v>
      </c>
      <c r="J452">
        <v>0</v>
      </c>
      <c r="K452">
        <v>154</v>
      </c>
      <c r="L452">
        <v>3</v>
      </c>
      <c r="M452">
        <v>3.43</v>
      </c>
      <c r="N452">
        <v>0.97</v>
      </c>
      <c r="O452">
        <v>3.6</v>
      </c>
      <c r="P452">
        <v>4.0999999999999996</v>
      </c>
      <c r="Q452">
        <v>5</v>
      </c>
      <c r="R452">
        <v>2.7</v>
      </c>
      <c r="S452" s="2">
        <f t="shared" si="7"/>
        <v>3.5672018348623853</v>
      </c>
    </row>
    <row r="453" spans="1:19" x14ac:dyDescent="0.2">
      <c r="A453" t="s">
        <v>681</v>
      </c>
      <c r="B453" t="s">
        <v>929</v>
      </c>
      <c r="C453">
        <v>23</v>
      </c>
      <c r="D453">
        <v>5</v>
      </c>
      <c r="E453">
        <v>64</v>
      </c>
      <c r="F453">
        <v>267</v>
      </c>
      <c r="G453">
        <v>6</v>
      </c>
      <c r="H453">
        <v>20</v>
      </c>
      <c r="I453">
        <v>20</v>
      </c>
      <c r="J453">
        <v>0</v>
      </c>
      <c r="K453">
        <v>53</v>
      </c>
      <c r="L453">
        <v>3</v>
      </c>
      <c r="M453">
        <v>2.67</v>
      </c>
      <c r="N453">
        <v>0.8</v>
      </c>
      <c r="O453">
        <v>3.6</v>
      </c>
      <c r="P453">
        <v>1</v>
      </c>
      <c r="Q453">
        <v>1.8</v>
      </c>
      <c r="R453">
        <v>0.3</v>
      </c>
      <c r="S453" s="2">
        <f t="shared" si="7"/>
        <v>3.5656249999999998</v>
      </c>
    </row>
    <row r="454" spans="1:19" x14ac:dyDescent="0.2">
      <c r="A454" t="s">
        <v>681</v>
      </c>
      <c r="B454" t="s">
        <v>1227</v>
      </c>
      <c r="C454">
        <v>13</v>
      </c>
      <c r="D454">
        <v>0</v>
      </c>
      <c r="E454">
        <v>15.2</v>
      </c>
      <c r="F454">
        <v>63</v>
      </c>
      <c r="G454">
        <v>2</v>
      </c>
      <c r="H454">
        <v>6</v>
      </c>
      <c r="I454">
        <v>2</v>
      </c>
      <c r="J454">
        <v>0</v>
      </c>
      <c r="K454">
        <v>11</v>
      </c>
      <c r="L454">
        <v>0</v>
      </c>
      <c r="M454">
        <v>3.45</v>
      </c>
      <c r="N454">
        <v>0.88</v>
      </c>
      <c r="O454">
        <v>3.59</v>
      </c>
      <c r="P454">
        <v>0.2</v>
      </c>
      <c r="Q454">
        <v>0.2</v>
      </c>
      <c r="R454">
        <v>-0.1</v>
      </c>
      <c r="S454" s="2">
        <f t="shared" si="7"/>
        <v>3.5828947368421051</v>
      </c>
    </row>
    <row r="455" spans="1:19" x14ac:dyDescent="0.2">
      <c r="A455" t="s">
        <v>672</v>
      </c>
      <c r="B455" t="s">
        <v>862</v>
      </c>
      <c r="C455">
        <v>34</v>
      </c>
      <c r="D455">
        <v>34</v>
      </c>
      <c r="E455">
        <v>193</v>
      </c>
      <c r="F455">
        <v>809</v>
      </c>
      <c r="G455">
        <v>18</v>
      </c>
      <c r="H455">
        <v>89</v>
      </c>
      <c r="I455">
        <v>66</v>
      </c>
      <c r="J455">
        <v>0</v>
      </c>
      <c r="K455">
        <v>165</v>
      </c>
      <c r="L455">
        <v>7</v>
      </c>
      <c r="M455">
        <v>4.0999999999999996</v>
      </c>
      <c r="N455">
        <v>1.05</v>
      </c>
      <c r="O455">
        <v>3.59</v>
      </c>
      <c r="P455">
        <v>4.0999999999999996</v>
      </c>
      <c r="Q455">
        <v>3.2</v>
      </c>
      <c r="R455">
        <v>-1</v>
      </c>
      <c r="S455" s="2">
        <f t="shared" si="7"/>
        <v>3.5623056994818652</v>
      </c>
    </row>
    <row r="456" spans="1:19" x14ac:dyDescent="0.2">
      <c r="A456" t="s">
        <v>672</v>
      </c>
      <c r="B456" t="s">
        <v>1250</v>
      </c>
      <c r="C456">
        <v>30</v>
      </c>
      <c r="D456">
        <v>22</v>
      </c>
      <c r="E456">
        <v>154.1</v>
      </c>
      <c r="F456">
        <v>665</v>
      </c>
      <c r="G456">
        <v>14</v>
      </c>
      <c r="H456">
        <v>81</v>
      </c>
      <c r="I456">
        <v>51</v>
      </c>
      <c r="J456">
        <v>0</v>
      </c>
      <c r="K456">
        <v>120</v>
      </c>
      <c r="L456">
        <v>1</v>
      </c>
      <c r="M456">
        <v>4.49</v>
      </c>
      <c r="N456">
        <v>0.99</v>
      </c>
      <c r="O456">
        <v>3.59</v>
      </c>
      <c r="P456">
        <v>3.1</v>
      </c>
      <c r="Q456">
        <v>1.3</v>
      </c>
      <c r="R456">
        <v>0.9</v>
      </c>
      <c r="S456" s="2">
        <f t="shared" si="7"/>
        <v>3.5609506813757301</v>
      </c>
    </row>
    <row r="457" spans="1:19" x14ac:dyDescent="0.2">
      <c r="A457" t="s">
        <v>681</v>
      </c>
      <c r="B457" t="s">
        <v>1272</v>
      </c>
      <c r="C457">
        <v>55</v>
      </c>
      <c r="D457">
        <v>0</v>
      </c>
      <c r="E457">
        <v>65.099999999999994</v>
      </c>
      <c r="F457">
        <v>279</v>
      </c>
      <c r="G457">
        <v>8</v>
      </c>
      <c r="H457">
        <v>29</v>
      </c>
      <c r="I457">
        <v>21</v>
      </c>
      <c r="J457">
        <v>2</v>
      </c>
      <c r="K457">
        <v>66</v>
      </c>
      <c r="L457">
        <v>4</v>
      </c>
      <c r="M457">
        <v>3.86</v>
      </c>
      <c r="N457">
        <v>1.49</v>
      </c>
      <c r="O457">
        <v>3.58</v>
      </c>
      <c r="P457">
        <v>0.9</v>
      </c>
      <c r="Q457">
        <v>0.7</v>
      </c>
      <c r="R457">
        <v>0.5</v>
      </c>
      <c r="S457" s="2">
        <f t="shared" si="7"/>
        <v>3.6469662058371735</v>
      </c>
    </row>
    <row r="458" spans="1:19" x14ac:dyDescent="0.2">
      <c r="A458" t="s">
        <v>681</v>
      </c>
      <c r="B458" t="s">
        <v>1278</v>
      </c>
      <c r="C458">
        <v>31</v>
      </c>
      <c r="D458">
        <v>0</v>
      </c>
      <c r="E458">
        <v>35.1</v>
      </c>
      <c r="F458">
        <v>156</v>
      </c>
      <c r="G458">
        <v>4</v>
      </c>
      <c r="H458">
        <v>15</v>
      </c>
      <c r="I458">
        <v>19</v>
      </c>
      <c r="J458">
        <v>1</v>
      </c>
      <c r="K458">
        <v>42</v>
      </c>
      <c r="L458">
        <v>0</v>
      </c>
      <c r="M458">
        <v>3.57</v>
      </c>
      <c r="N458">
        <v>1.18</v>
      </c>
      <c r="O458">
        <v>3.58</v>
      </c>
      <c r="P458">
        <v>0.4</v>
      </c>
      <c r="Q458">
        <v>0.4</v>
      </c>
      <c r="R458">
        <v>0.5</v>
      </c>
      <c r="S458" s="2">
        <f t="shared" si="7"/>
        <v>3.6372507122507121</v>
      </c>
    </row>
    <row r="459" spans="1:19" x14ac:dyDescent="0.2">
      <c r="A459" t="s">
        <v>681</v>
      </c>
      <c r="B459" t="s">
        <v>1137</v>
      </c>
      <c r="C459">
        <v>42</v>
      </c>
      <c r="D459">
        <v>0</v>
      </c>
      <c r="E459">
        <v>50.2</v>
      </c>
      <c r="F459">
        <v>211</v>
      </c>
      <c r="G459">
        <v>6</v>
      </c>
      <c r="H459">
        <v>19</v>
      </c>
      <c r="I459">
        <v>19</v>
      </c>
      <c r="J459">
        <v>3</v>
      </c>
      <c r="K459">
        <v>49</v>
      </c>
      <c r="L459">
        <v>1</v>
      </c>
      <c r="M459">
        <v>3.2</v>
      </c>
      <c r="N459">
        <v>1.18</v>
      </c>
      <c r="O459">
        <v>3.57</v>
      </c>
      <c r="P459">
        <v>0.6</v>
      </c>
      <c r="Q459">
        <v>0.9</v>
      </c>
      <c r="R459">
        <v>0</v>
      </c>
      <c r="S459" s="2">
        <f t="shared" si="7"/>
        <v>3.7218127490039841</v>
      </c>
    </row>
    <row r="460" spans="1:19" x14ac:dyDescent="0.2">
      <c r="A460" t="s">
        <v>681</v>
      </c>
      <c r="B460" t="s">
        <v>933</v>
      </c>
      <c r="C460">
        <v>45</v>
      </c>
      <c r="D460">
        <v>0</v>
      </c>
      <c r="E460">
        <v>56</v>
      </c>
      <c r="F460">
        <v>226</v>
      </c>
      <c r="G460">
        <v>6</v>
      </c>
      <c r="H460">
        <v>16</v>
      </c>
      <c r="I460">
        <v>17</v>
      </c>
      <c r="J460">
        <v>2</v>
      </c>
      <c r="K460">
        <v>46</v>
      </c>
      <c r="L460">
        <v>1</v>
      </c>
      <c r="M460">
        <v>2.57</v>
      </c>
      <c r="N460">
        <v>1.56</v>
      </c>
      <c r="O460">
        <v>3.56</v>
      </c>
      <c r="P460">
        <v>0.8</v>
      </c>
      <c r="Q460">
        <v>1.8</v>
      </c>
      <c r="R460">
        <v>0.2</v>
      </c>
      <c r="S460" s="2">
        <f t="shared" si="7"/>
        <v>3.6392857142857142</v>
      </c>
    </row>
    <row r="461" spans="1:19" x14ac:dyDescent="0.2">
      <c r="A461" t="s">
        <v>681</v>
      </c>
      <c r="B461" t="s">
        <v>820</v>
      </c>
      <c r="C461">
        <v>11</v>
      </c>
      <c r="D461">
        <v>0</v>
      </c>
      <c r="E461">
        <v>20</v>
      </c>
      <c r="F461">
        <v>89</v>
      </c>
      <c r="G461">
        <v>1</v>
      </c>
      <c r="H461">
        <v>9</v>
      </c>
      <c r="I461">
        <v>13</v>
      </c>
      <c r="J461">
        <v>0</v>
      </c>
      <c r="K461">
        <v>20</v>
      </c>
      <c r="L461">
        <v>0</v>
      </c>
      <c r="M461">
        <v>4.05</v>
      </c>
      <c r="N461">
        <v>0.67</v>
      </c>
      <c r="O461">
        <v>3.56</v>
      </c>
      <c r="P461">
        <v>0.2</v>
      </c>
      <c r="Q461">
        <v>0.2</v>
      </c>
      <c r="R461">
        <v>-0.3</v>
      </c>
      <c r="S461" s="2">
        <f t="shared" si="7"/>
        <v>3.5249999999999999</v>
      </c>
    </row>
    <row r="462" spans="1:19" x14ac:dyDescent="0.2">
      <c r="A462" t="s">
        <v>681</v>
      </c>
      <c r="B462" t="s">
        <v>281</v>
      </c>
      <c r="C462">
        <v>39</v>
      </c>
      <c r="D462">
        <v>0</v>
      </c>
      <c r="E462">
        <v>55.2</v>
      </c>
      <c r="F462">
        <v>222</v>
      </c>
      <c r="G462">
        <v>6</v>
      </c>
      <c r="H462">
        <v>16</v>
      </c>
      <c r="I462">
        <v>13</v>
      </c>
      <c r="J462">
        <v>2</v>
      </c>
      <c r="K462">
        <v>39</v>
      </c>
      <c r="L462">
        <v>0</v>
      </c>
      <c r="M462">
        <v>2.59</v>
      </c>
      <c r="N462">
        <v>1.18</v>
      </c>
      <c r="O462">
        <v>3.55</v>
      </c>
      <c r="P462">
        <v>0.7</v>
      </c>
      <c r="Q462">
        <v>1.5</v>
      </c>
      <c r="R462">
        <v>0</v>
      </c>
      <c r="S462" s="2">
        <f t="shared" si="7"/>
        <v>3.6315217391304344</v>
      </c>
    </row>
    <row r="463" spans="1:19" x14ac:dyDescent="0.2">
      <c r="A463" t="s">
        <v>672</v>
      </c>
      <c r="B463" t="s">
        <v>950</v>
      </c>
      <c r="C463">
        <v>34</v>
      </c>
      <c r="D463">
        <v>34</v>
      </c>
      <c r="E463">
        <v>197.1</v>
      </c>
      <c r="F463">
        <v>858</v>
      </c>
      <c r="G463">
        <v>15</v>
      </c>
      <c r="H463">
        <v>93</v>
      </c>
      <c r="I463">
        <v>80</v>
      </c>
      <c r="J463">
        <v>1</v>
      </c>
      <c r="K463">
        <v>165</v>
      </c>
      <c r="L463">
        <v>4</v>
      </c>
      <c r="M463">
        <v>3.97</v>
      </c>
      <c r="N463">
        <v>1.05</v>
      </c>
      <c r="O463">
        <v>3.53</v>
      </c>
      <c r="P463">
        <v>4.3</v>
      </c>
      <c r="Q463">
        <v>3</v>
      </c>
      <c r="R463">
        <v>-1</v>
      </c>
      <c r="S463" s="2">
        <f t="shared" si="7"/>
        <v>3.5186073059360727</v>
      </c>
    </row>
    <row r="464" spans="1:19" x14ac:dyDescent="0.2">
      <c r="A464" t="s">
        <v>681</v>
      </c>
      <c r="B464" t="s">
        <v>829</v>
      </c>
      <c r="C464">
        <v>4</v>
      </c>
      <c r="D464">
        <v>0</v>
      </c>
      <c r="E464">
        <v>17.2</v>
      </c>
      <c r="F464">
        <v>80</v>
      </c>
      <c r="G464">
        <v>1</v>
      </c>
      <c r="H464">
        <v>12</v>
      </c>
      <c r="I464">
        <v>8</v>
      </c>
      <c r="J464">
        <v>0</v>
      </c>
      <c r="K464">
        <v>15</v>
      </c>
      <c r="L464">
        <v>1</v>
      </c>
      <c r="M464">
        <v>6.11</v>
      </c>
      <c r="N464">
        <v>1.33</v>
      </c>
      <c r="O464">
        <v>3.52</v>
      </c>
      <c r="P464">
        <v>0.2</v>
      </c>
      <c r="Q464">
        <v>-0.3</v>
      </c>
      <c r="R464">
        <v>0.6</v>
      </c>
      <c r="S464" s="2">
        <f t="shared" si="7"/>
        <v>3.5063953488372093</v>
      </c>
    </row>
    <row r="465" spans="1:19" x14ac:dyDescent="0.2">
      <c r="A465" t="s">
        <v>674</v>
      </c>
      <c r="B465" t="s">
        <v>1080</v>
      </c>
      <c r="C465">
        <v>64</v>
      </c>
      <c r="D465">
        <v>0</v>
      </c>
      <c r="E465">
        <v>72.2</v>
      </c>
      <c r="F465">
        <v>315</v>
      </c>
      <c r="G465">
        <v>7</v>
      </c>
      <c r="H465">
        <v>25</v>
      </c>
      <c r="I465">
        <v>31</v>
      </c>
      <c r="J465">
        <v>5</v>
      </c>
      <c r="K465">
        <v>64</v>
      </c>
      <c r="L465">
        <v>0</v>
      </c>
      <c r="M465">
        <v>3.1</v>
      </c>
      <c r="N465">
        <v>2.21</v>
      </c>
      <c r="O465">
        <v>3.52</v>
      </c>
      <c r="P465">
        <v>1.4</v>
      </c>
      <c r="Q465">
        <v>2.2000000000000002</v>
      </c>
      <c r="R465">
        <v>0</v>
      </c>
      <c r="S465" s="2">
        <f t="shared" si="7"/>
        <v>3.7006232686980605</v>
      </c>
    </row>
    <row r="466" spans="1:19" x14ac:dyDescent="0.2">
      <c r="A466" t="s">
        <v>681</v>
      </c>
      <c r="B466" t="s">
        <v>880</v>
      </c>
      <c r="C466">
        <v>7</v>
      </c>
      <c r="D466">
        <v>1</v>
      </c>
      <c r="E466">
        <v>10.199999999999999</v>
      </c>
      <c r="F466">
        <v>45</v>
      </c>
      <c r="G466">
        <v>0</v>
      </c>
      <c r="H466">
        <v>5</v>
      </c>
      <c r="I466">
        <v>8</v>
      </c>
      <c r="J466">
        <v>0</v>
      </c>
      <c r="K466">
        <v>9</v>
      </c>
      <c r="L466">
        <v>0</v>
      </c>
      <c r="M466">
        <v>4.22</v>
      </c>
      <c r="N466">
        <v>0.86</v>
      </c>
      <c r="O466">
        <v>3.52</v>
      </c>
      <c r="P466">
        <v>0.2</v>
      </c>
      <c r="Q466">
        <v>0.1</v>
      </c>
      <c r="R466">
        <v>0.4</v>
      </c>
      <c r="S466" s="2">
        <f t="shared" si="7"/>
        <v>3.513235294117647</v>
      </c>
    </row>
    <row r="467" spans="1:19" x14ac:dyDescent="0.2">
      <c r="A467" t="s">
        <v>672</v>
      </c>
      <c r="B467" t="s">
        <v>740</v>
      </c>
      <c r="C467">
        <v>33</v>
      </c>
      <c r="D467">
        <v>33</v>
      </c>
      <c r="E467">
        <v>215.2</v>
      </c>
      <c r="F467">
        <v>877</v>
      </c>
      <c r="G467">
        <v>16</v>
      </c>
      <c r="H467">
        <v>77</v>
      </c>
      <c r="I467">
        <v>76</v>
      </c>
      <c r="J467">
        <v>5</v>
      </c>
      <c r="K467">
        <v>167</v>
      </c>
      <c r="L467">
        <v>10</v>
      </c>
      <c r="M467">
        <v>2.88</v>
      </c>
      <c r="N467">
        <v>1.02</v>
      </c>
      <c r="O467">
        <v>3.5</v>
      </c>
      <c r="P467">
        <v>4.8</v>
      </c>
      <c r="Q467">
        <v>6.1</v>
      </c>
      <c r="R467">
        <v>0.9</v>
      </c>
      <c r="S467" s="2">
        <f t="shared" si="7"/>
        <v>3.5383828996282527</v>
      </c>
    </row>
    <row r="468" spans="1:19" x14ac:dyDescent="0.2">
      <c r="A468" t="s">
        <v>674</v>
      </c>
      <c r="B468" t="s">
        <v>247</v>
      </c>
      <c r="C468">
        <v>57</v>
      </c>
      <c r="D468">
        <v>0</v>
      </c>
      <c r="E468">
        <v>59</v>
      </c>
      <c r="F468">
        <v>246</v>
      </c>
      <c r="G468">
        <v>5</v>
      </c>
      <c r="H468">
        <v>17</v>
      </c>
      <c r="I468">
        <v>33</v>
      </c>
      <c r="J468">
        <v>5</v>
      </c>
      <c r="K468">
        <v>60</v>
      </c>
      <c r="L468">
        <v>1</v>
      </c>
      <c r="M468">
        <v>2.59</v>
      </c>
      <c r="N468">
        <v>2.19</v>
      </c>
      <c r="O468">
        <v>3.5</v>
      </c>
      <c r="P468">
        <v>1.1000000000000001</v>
      </c>
      <c r="Q468">
        <v>2.2999999999999998</v>
      </c>
      <c r="R468">
        <v>-0.1</v>
      </c>
      <c r="S468" s="2">
        <f t="shared" si="7"/>
        <v>3.7216101694915253</v>
      </c>
    </row>
    <row r="469" spans="1:19" x14ac:dyDescent="0.2">
      <c r="A469" t="s">
        <v>672</v>
      </c>
      <c r="B469" t="s">
        <v>1069</v>
      </c>
      <c r="C469">
        <v>27</v>
      </c>
      <c r="D469">
        <v>27</v>
      </c>
      <c r="E469">
        <v>177</v>
      </c>
      <c r="F469">
        <v>724</v>
      </c>
      <c r="G469">
        <v>20</v>
      </c>
      <c r="H469">
        <v>78</v>
      </c>
      <c r="I469">
        <v>46</v>
      </c>
      <c r="J469">
        <v>0</v>
      </c>
      <c r="K469">
        <v>154</v>
      </c>
      <c r="L469">
        <v>2</v>
      </c>
      <c r="M469">
        <v>3.92</v>
      </c>
      <c r="N469">
        <v>0.96</v>
      </c>
      <c r="O469">
        <v>3.5</v>
      </c>
      <c r="P469">
        <v>4</v>
      </c>
      <c r="Q469">
        <v>3.3</v>
      </c>
      <c r="R469">
        <v>0.1</v>
      </c>
      <c r="S469" s="2">
        <f t="shared" si="7"/>
        <v>3.4673728813559319</v>
      </c>
    </row>
    <row r="470" spans="1:19" x14ac:dyDescent="0.2">
      <c r="A470" t="s">
        <v>681</v>
      </c>
      <c r="B470" t="s">
        <v>1184</v>
      </c>
      <c r="C470">
        <v>37</v>
      </c>
      <c r="D470">
        <v>0</v>
      </c>
      <c r="E470">
        <v>24</v>
      </c>
      <c r="F470">
        <v>105</v>
      </c>
      <c r="G470">
        <v>3</v>
      </c>
      <c r="H470">
        <v>7</v>
      </c>
      <c r="I470">
        <v>11</v>
      </c>
      <c r="J470">
        <v>2</v>
      </c>
      <c r="K470">
        <v>28</v>
      </c>
      <c r="L470">
        <v>1</v>
      </c>
      <c r="M470">
        <v>2.62</v>
      </c>
      <c r="N470">
        <v>1.4</v>
      </c>
      <c r="O470">
        <v>3.5</v>
      </c>
      <c r="P470">
        <v>0.3</v>
      </c>
      <c r="Q470">
        <v>0.7</v>
      </c>
      <c r="R470">
        <v>0</v>
      </c>
      <c r="S470" s="2">
        <f t="shared" si="7"/>
        <v>3.7166666666666663</v>
      </c>
    </row>
    <row r="471" spans="1:19" x14ac:dyDescent="0.2">
      <c r="A471" t="s">
        <v>672</v>
      </c>
      <c r="B471" t="s">
        <v>1036</v>
      </c>
      <c r="C471">
        <v>33</v>
      </c>
      <c r="D471">
        <v>33</v>
      </c>
      <c r="E471">
        <v>194.2</v>
      </c>
      <c r="F471">
        <v>834</v>
      </c>
      <c r="G471">
        <v>15</v>
      </c>
      <c r="H471">
        <v>100</v>
      </c>
      <c r="I471">
        <v>64</v>
      </c>
      <c r="J471">
        <v>0</v>
      </c>
      <c r="K471">
        <v>144</v>
      </c>
      <c r="L471">
        <v>2</v>
      </c>
      <c r="M471">
        <v>3.88</v>
      </c>
      <c r="N471">
        <v>0.97</v>
      </c>
      <c r="O471">
        <v>3.49</v>
      </c>
      <c r="P471">
        <v>4.3</v>
      </c>
      <c r="Q471">
        <v>2.1</v>
      </c>
      <c r="R471">
        <v>1.5</v>
      </c>
      <c r="S471" s="2">
        <f t="shared" si="7"/>
        <v>3.4656797116374869</v>
      </c>
    </row>
    <row r="472" spans="1:19" x14ac:dyDescent="0.2">
      <c r="A472" t="s">
        <v>672</v>
      </c>
      <c r="B472" t="s">
        <v>1110</v>
      </c>
      <c r="C472">
        <v>33</v>
      </c>
      <c r="D472">
        <v>33</v>
      </c>
      <c r="E472">
        <v>236</v>
      </c>
      <c r="F472">
        <v>943</v>
      </c>
      <c r="G472">
        <v>20</v>
      </c>
      <c r="H472">
        <v>76</v>
      </c>
      <c r="I472">
        <v>75</v>
      </c>
      <c r="J472">
        <v>1</v>
      </c>
      <c r="K472">
        <v>192</v>
      </c>
      <c r="L472">
        <v>9</v>
      </c>
      <c r="M472">
        <v>2.82</v>
      </c>
      <c r="N472">
        <v>1.06</v>
      </c>
      <c r="O472">
        <v>3.49</v>
      </c>
      <c r="P472">
        <v>5.3</v>
      </c>
      <c r="Q472">
        <v>7.7</v>
      </c>
      <c r="R472">
        <v>1.3</v>
      </c>
      <c r="S472" s="2">
        <f t="shared" si="7"/>
        <v>3.4673728813559319</v>
      </c>
    </row>
    <row r="473" spans="1:19" x14ac:dyDescent="0.2">
      <c r="A473" t="s">
        <v>672</v>
      </c>
      <c r="B473" t="s">
        <v>1211</v>
      </c>
      <c r="C473">
        <v>33</v>
      </c>
      <c r="D473">
        <v>33</v>
      </c>
      <c r="E473">
        <v>197.2</v>
      </c>
      <c r="F473">
        <v>815</v>
      </c>
      <c r="G473">
        <v>22</v>
      </c>
      <c r="H473">
        <v>85</v>
      </c>
      <c r="I473">
        <v>58</v>
      </c>
      <c r="J473">
        <v>2</v>
      </c>
      <c r="K473">
        <v>181</v>
      </c>
      <c r="L473">
        <v>4</v>
      </c>
      <c r="M473">
        <v>3.78</v>
      </c>
      <c r="N473">
        <v>1</v>
      </c>
      <c r="O473">
        <v>3.48</v>
      </c>
      <c r="P473">
        <v>4.4000000000000004</v>
      </c>
      <c r="Q473">
        <v>3.9</v>
      </c>
      <c r="R473">
        <v>-0.7</v>
      </c>
      <c r="S473" s="2">
        <f t="shared" si="7"/>
        <v>3.482809330628803</v>
      </c>
    </row>
    <row r="474" spans="1:19" x14ac:dyDescent="0.2">
      <c r="A474" t="s">
        <v>672</v>
      </c>
      <c r="B474" t="s">
        <v>915</v>
      </c>
      <c r="C474">
        <v>32</v>
      </c>
      <c r="D474">
        <v>32</v>
      </c>
      <c r="E474">
        <v>205.1</v>
      </c>
      <c r="F474">
        <v>865</v>
      </c>
      <c r="G474">
        <v>20</v>
      </c>
      <c r="H474">
        <v>94</v>
      </c>
      <c r="I474">
        <v>58</v>
      </c>
      <c r="J474">
        <v>0</v>
      </c>
      <c r="K474">
        <v>166</v>
      </c>
      <c r="L474">
        <v>2</v>
      </c>
      <c r="M474">
        <v>3.9</v>
      </c>
      <c r="N474">
        <v>0.94</v>
      </c>
      <c r="O474">
        <v>3.48</v>
      </c>
      <c r="P474">
        <v>4.5999999999999996</v>
      </c>
      <c r="Q474">
        <v>3.4</v>
      </c>
      <c r="R474">
        <v>1.4</v>
      </c>
      <c r="S474" s="2">
        <f t="shared" si="7"/>
        <v>3.4515724037055096</v>
      </c>
    </row>
    <row r="475" spans="1:19" x14ac:dyDescent="0.2">
      <c r="A475" t="s">
        <v>681</v>
      </c>
      <c r="B475" t="s">
        <v>1253</v>
      </c>
      <c r="C475">
        <v>36</v>
      </c>
      <c r="D475">
        <v>0</v>
      </c>
      <c r="E475">
        <v>41</v>
      </c>
      <c r="F475">
        <v>175</v>
      </c>
      <c r="G475">
        <v>3</v>
      </c>
      <c r="H475">
        <v>17</v>
      </c>
      <c r="I475">
        <v>15</v>
      </c>
      <c r="J475">
        <v>1</v>
      </c>
      <c r="K475">
        <v>33</v>
      </c>
      <c r="L475">
        <v>2</v>
      </c>
      <c r="M475">
        <v>3.51</v>
      </c>
      <c r="N475">
        <v>1.47</v>
      </c>
      <c r="O475">
        <v>3.47</v>
      </c>
      <c r="P475">
        <v>0.6</v>
      </c>
      <c r="Q475">
        <v>0.6</v>
      </c>
      <c r="R475">
        <v>0.1</v>
      </c>
      <c r="S475" s="2">
        <f t="shared" si="7"/>
        <v>3.5103658536585365</v>
      </c>
    </row>
    <row r="476" spans="1:19" x14ac:dyDescent="0.2">
      <c r="A476" t="s">
        <v>672</v>
      </c>
      <c r="B476" t="s">
        <v>1074</v>
      </c>
      <c r="C476">
        <v>12</v>
      </c>
      <c r="D476">
        <v>7</v>
      </c>
      <c r="E476">
        <v>50</v>
      </c>
      <c r="F476">
        <v>202</v>
      </c>
      <c r="G476">
        <v>4</v>
      </c>
      <c r="H476">
        <v>16</v>
      </c>
      <c r="I476">
        <v>16</v>
      </c>
      <c r="J476">
        <v>0</v>
      </c>
      <c r="K476">
        <v>39</v>
      </c>
      <c r="L476">
        <v>1</v>
      </c>
      <c r="M476">
        <v>2.52</v>
      </c>
      <c r="N476">
        <v>0.93</v>
      </c>
      <c r="O476">
        <v>3.46</v>
      </c>
      <c r="P476">
        <v>1</v>
      </c>
      <c r="Q476">
        <v>1.5</v>
      </c>
      <c r="R476">
        <v>1.1000000000000001</v>
      </c>
      <c r="S476" s="2">
        <f t="shared" si="7"/>
        <v>3.4249999999999998</v>
      </c>
    </row>
    <row r="477" spans="1:19" x14ac:dyDescent="0.2">
      <c r="A477" t="s">
        <v>674</v>
      </c>
      <c r="B477" t="s">
        <v>1043</v>
      </c>
      <c r="C477">
        <v>56</v>
      </c>
      <c r="D477">
        <v>0</v>
      </c>
      <c r="E477">
        <v>63.1</v>
      </c>
      <c r="F477">
        <v>273</v>
      </c>
      <c r="G477">
        <v>6</v>
      </c>
      <c r="H477">
        <v>26</v>
      </c>
      <c r="I477">
        <v>24</v>
      </c>
      <c r="J477">
        <v>1</v>
      </c>
      <c r="K477">
        <v>58</v>
      </c>
      <c r="L477">
        <v>0</v>
      </c>
      <c r="M477">
        <v>3.55</v>
      </c>
      <c r="N477">
        <v>2.31</v>
      </c>
      <c r="O477">
        <v>3.45</v>
      </c>
      <c r="P477">
        <v>1.3</v>
      </c>
      <c r="Q477">
        <v>1.2</v>
      </c>
      <c r="R477">
        <v>-0.5</v>
      </c>
      <c r="S477" s="2">
        <f t="shared" si="7"/>
        <v>3.4638272583201264</v>
      </c>
    </row>
    <row r="478" spans="1:19" x14ac:dyDescent="0.2">
      <c r="A478" t="s">
        <v>681</v>
      </c>
      <c r="B478" t="s">
        <v>701</v>
      </c>
      <c r="C478">
        <v>48</v>
      </c>
      <c r="D478">
        <v>0</v>
      </c>
      <c r="E478">
        <v>70.099999999999994</v>
      </c>
      <c r="F478">
        <v>287</v>
      </c>
      <c r="G478">
        <v>6</v>
      </c>
      <c r="H478">
        <v>17</v>
      </c>
      <c r="I478">
        <v>26</v>
      </c>
      <c r="J478">
        <v>2</v>
      </c>
      <c r="K478">
        <v>61</v>
      </c>
      <c r="L478">
        <v>2</v>
      </c>
      <c r="M478">
        <v>1.92</v>
      </c>
      <c r="N478">
        <v>1.45</v>
      </c>
      <c r="O478">
        <v>3.44</v>
      </c>
      <c r="P478">
        <v>1.1000000000000001</v>
      </c>
      <c r="Q478">
        <v>2.6</v>
      </c>
      <c r="R478">
        <v>0.1</v>
      </c>
      <c r="S478" s="2">
        <f t="shared" si="7"/>
        <v>3.495613409415121</v>
      </c>
    </row>
    <row r="479" spans="1:19" x14ac:dyDescent="0.2">
      <c r="A479" t="s">
        <v>681</v>
      </c>
      <c r="B479" t="s">
        <v>750</v>
      </c>
      <c r="C479">
        <v>30</v>
      </c>
      <c r="D479">
        <v>0</v>
      </c>
      <c r="E479">
        <v>36</v>
      </c>
      <c r="F479">
        <v>164</v>
      </c>
      <c r="G479">
        <v>4</v>
      </c>
      <c r="H479">
        <v>22</v>
      </c>
      <c r="I479">
        <v>14</v>
      </c>
      <c r="J479">
        <v>3</v>
      </c>
      <c r="K479">
        <v>37</v>
      </c>
      <c r="L479">
        <v>2</v>
      </c>
      <c r="M479">
        <v>5.5</v>
      </c>
      <c r="N479">
        <v>1.08</v>
      </c>
      <c r="O479">
        <v>3.43</v>
      </c>
      <c r="P479">
        <v>0.5</v>
      </c>
      <c r="Q479">
        <v>-0.3</v>
      </c>
      <c r="R479">
        <v>-0.2</v>
      </c>
      <c r="S479" s="2">
        <f t="shared" si="7"/>
        <v>3.6472222222222221</v>
      </c>
    </row>
    <row r="480" spans="1:19" x14ac:dyDescent="0.2">
      <c r="A480" t="s">
        <v>672</v>
      </c>
      <c r="B480" t="s">
        <v>699</v>
      </c>
      <c r="C480">
        <v>33</v>
      </c>
      <c r="D480">
        <v>33</v>
      </c>
      <c r="E480">
        <v>208.2</v>
      </c>
      <c r="F480">
        <v>826</v>
      </c>
      <c r="G480">
        <v>20</v>
      </c>
      <c r="H480">
        <v>64</v>
      </c>
      <c r="I480">
        <v>68</v>
      </c>
      <c r="J480">
        <v>0</v>
      </c>
      <c r="K480">
        <v>192</v>
      </c>
      <c r="L480">
        <v>6</v>
      </c>
      <c r="M480">
        <v>2.5</v>
      </c>
      <c r="N480">
        <v>1.01</v>
      </c>
      <c r="O480">
        <v>3.43</v>
      </c>
      <c r="P480">
        <v>4.9000000000000004</v>
      </c>
      <c r="Q480">
        <v>7.2</v>
      </c>
      <c r="R480">
        <v>3.1</v>
      </c>
      <c r="S480" s="2">
        <f t="shared" si="7"/>
        <v>3.3957012487992313</v>
      </c>
    </row>
    <row r="481" spans="1:19" x14ac:dyDescent="0.2">
      <c r="A481" t="s">
        <v>681</v>
      </c>
      <c r="B481" t="s">
        <v>1037</v>
      </c>
      <c r="C481">
        <v>52</v>
      </c>
      <c r="D481">
        <v>0</v>
      </c>
      <c r="E481">
        <v>64</v>
      </c>
      <c r="F481">
        <v>264</v>
      </c>
      <c r="G481">
        <v>6</v>
      </c>
      <c r="H481">
        <v>21</v>
      </c>
      <c r="I481">
        <v>31</v>
      </c>
      <c r="J481">
        <v>3</v>
      </c>
      <c r="K481">
        <v>69</v>
      </c>
      <c r="L481">
        <v>2</v>
      </c>
      <c r="M481">
        <v>2.95</v>
      </c>
      <c r="N481">
        <v>1.57</v>
      </c>
      <c r="O481">
        <v>3.42</v>
      </c>
      <c r="P481">
        <v>1.1000000000000001</v>
      </c>
      <c r="Q481">
        <v>1.7</v>
      </c>
      <c r="R481">
        <v>0.9</v>
      </c>
      <c r="S481" s="2">
        <f t="shared" si="7"/>
        <v>3.5343749999999998</v>
      </c>
    </row>
    <row r="482" spans="1:19" x14ac:dyDescent="0.2">
      <c r="A482" t="s">
        <v>681</v>
      </c>
      <c r="B482" t="s">
        <v>770</v>
      </c>
      <c r="C482">
        <v>18</v>
      </c>
      <c r="D482">
        <v>0</v>
      </c>
      <c r="E482">
        <v>24</v>
      </c>
      <c r="F482">
        <v>103</v>
      </c>
      <c r="G482">
        <v>2</v>
      </c>
      <c r="H482">
        <v>12</v>
      </c>
      <c r="I482">
        <v>6</v>
      </c>
      <c r="J482">
        <v>0</v>
      </c>
      <c r="K482">
        <v>18</v>
      </c>
      <c r="L482">
        <v>1</v>
      </c>
      <c r="M482">
        <v>4.5</v>
      </c>
      <c r="N482">
        <v>0.88</v>
      </c>
      <c r="O482">
        <v>3.41</v>
      </c>
      <c r="P482">
        <v>0.3</v>
      </c>
      <c r="Q482">
        <v>0.1</v>
      </c>
      <c r="R482">
        <v>-0.7</v>
      </c>
      <c r="S482" s="2">
        <f t="shared" si="7"/>
        <v>3.3833333333333333</v>
      </c>
    </row>
    <row r="483" spans="1:19" x14ac:dyDescent="0.2">
      <c r="A483" t="s">
        <v>681</v>
      </c>
      <c r="B483" t="s">
        <v>1147</v>
      </c>
      <c r="C483">
        <v>56</v>
      </c>
      <c r="D483">
        <v>14</v>
      </c>
      <c r="E483">
        <v>65.2</v>
      </c>
      <c r="F483">
        <v>292</v>
      </c>
      <c r="G483">
        <v>4</v>
      </c>
      <c r="H483">
        <v>31</v>
      </c>
      <c r="I483">
        <v>28</v>
      </c>
      <c r="J483">
        <v>1</v>
      </c>
      <c r="K483">
        <v>53</v>
      </c>
      <c r="L483">
        <v>1</v>
      </c>
      <c r="M483">
        <v>3.97</v>
      </c>
      <c r="N483">
        <v>1.1599999999999999</v>
      </c>
      <c r="O483">
        <v>3.41</v>
      </c>
      <c r="P483">
        <v>1.2</v>
      </c>
      <c r="Q483">
        <v>0.7</v>
      </c>
      <c r="R483">
        <v>0.1</v>
      </c>
      <c r="S483" s="2">
        <f t="shared" si="7"/>
        <v>3.4311349693251532</v>
      </c>
    </row>
    <row r="484" spans="1:19" x14ac:dyDescent="0.2">
      <c r="A484" t="s">
        <v>681</v>
      </c>
      <c r="B484" t="s">
        <v>1093</v>
      </c>
      <c r="C484">
        <v>57</v>
      </c>
      <c r="D484">
        <v>0</v>
      </c>
      <c r="E484">
        <v>66.099999999999994</v>
      </c>
      <c r="F484">
        <v>267</v>
      </c>
      <c r="G484">
        <v>7</v>
      </c>
      <c r="H484">
        <v>18</v>
      </c>
      <c r="I484">
        <v>20</v>
      </c>
      <c r="J484">
        <v>4</v>
      </c>
      <c r="K484">
        <v>59</v>
      </c>
      <c r="L484">
        <v>3</v>
      </c>
      <c r="M484">
        <v>2.44</v>
      </c>
      <c r="N484">
        <v>1.41</v>
      </c>
      <c r="O484">
        <v>3.41</v>
      </c>
      <c r="P484">
        <v>1</v>
      </c>
      <c r="Q484">
        <v>2.1</v>
      </c>
      <c r="R484">
        <v>2</v>
      </c>
      <c r="S484" s="2">
        <f t="shared" si="7"/>
        <v>3.5604009077155823</v>
      </c>
    </row>
    <row r="485" spans="1:19" x14ac:dyDescent="0.2">
      <c r="A485" t="s">
        <v>681</v>
      </c>
      <c r="B485" t="s">
        <v>687</v>
      </c>
      <c r="C485">
        <v>35</v>
      </c>
      <c r="D485">
        <v>0</v>
      </c>
      <c r="E485">
        <v>55.2</v>
      </c>
      <c r="F485">
        <v>236</v>
      </c>
      <c r="G485">
        <v>5</v>
      </c>
      <c r="H485">
        <v>28</v>
      </c>
      <c r="I485">
        <v>22</v>
      </c>
      <c r="J485">
        <v>4</v>
      </c>
      <c r="K485">
        <v>47</v>
      </c>
      <c r="L485">
        <v>0</v>
      </c>
      <c r="M485">
        <v>4.2</v>
      </c>
      <c r="N485">
        <v>0.77</v>
      </c>
      <c r="O485">
        <v>3.4</v>
      </c>
      <c r="P485">
        <v>0.7</v>
      </c>
      <c r="Q485">
        <v>0.1</v>
      </c>
      <c r="R485">
        <v>-0.6</v>
      </c>
      <c r="S485" s="2">
        <f t="shared" si="7"/>
        <v>3.5952898550724637</v>
      </c>
    </row>
    <row r="486" spans="1:19" x14ac:dyDescent="0.2">
      <c r="A486" t="s">
        <v>672</v>
      </c>
      <c r="B486" t="s">
        <v>830</v>
      </c>
      <c r="C486">
        <v>34</v>
      </c>
      <c r="D486">
        <v>34</v>
      </c>
      <c r="E486">
        <v>211.2</v>
      </c>
      <c r="F486">
        <v>879</v>
      </c>
      <c r="G486">
        <v>18</v>
      </c>
      <c r="H486">
        <v>83</v>
      </c>
      <c r="I486">
        <v>61</v>
      </c>
      <c r="J486">
        <v>0</v>
      </c>
      <c r="K486">
        <v>173</v>
      </c>
      <c r="L486">
        <v>8</v>
      </c>
      <c r="M486">
        <v>3.32</v>
      </c>
      <c r="N486">
        <v>1.02</v>
      </c>
      <c r="O486">
        <v>3.4</v>
      </c>
      <c r="P486">
        <v>5</v>
      </c>
      <c r="Q486">
        <v>5.0999999999999996</v>
      </c>
      <c r="R486">
        <v>0.2</v>
      </c>
      <c r="S486" s="2">
        <f t="shared" si="7"/>
        <v>3.3748106060606058</v>
      </c>
    </row>
    <row r="487" spans="1:19" x14ac:dyDescent="0.2">
      <c r="A487" t="s">
        <v>681</v>
      </c>
      <c r="B487" t="s">
        <v>902</v>
      </c>
      <c r="C487">
        <v>3</v>
      </c>
      <c r="D487">
        <v>0</v>
      </c>
      <c r="E487">
        <v>9</v>
      </c>
      <c r="F487">
        <v>47</v>
      </c>
      <c r="G487">
        <v>0</v>
      </c>
      <c r="H487">
        <v>8</v>
      </c>
      <c r="I487">
        <v>6</v>
      </c>
      <c r="J487">
        <v>0</v>
      </c>
      <c r="K487">
        <v>7</v>
      </c>
      <c r="L487">
        <v>0</v>
      </c>
      <c r="M487">
        <v>8</v>
      </c>
      <c r="N487">
        <v>0.63</v>
      </c>
      <c r="O487">
        <v>3.4</v>
      </c>
      <c r="P487">
        <v>0.1</v>
      </c>
      <c r="Q487">
        <v>-0.3</v>
      </c>
      <c r="R487">
        <v>-0.1</v>
      </c>
      <c r="S487" s="2">
        <f t="shared" si="7"/>
        <v>3.3694444444444445</v>
      </c>
    </row>
    <row r="488" spans="1:19" x14ac:dyDescent="0.2">
      <c r="A488" t="s">
        <v>672</v>
      </c>
      <c r="B488" t="s">
        <v>703</v>
      </c>
      <c r="C488">
        <v>6</v>
      </c>
      <c r="D488">
        <v>6</v>
      </c>
      <c r="E488">
        <v>34</v>
      </c>
      <c r="F488">
        <v>141</v>
      </c>
      <c r="G488">
        <v>2</v>
      </c>
      <c r="H488">
        <v>12</v>
      </c>
      <c r="I488">
        <v>14</v>
      </c>
      <c r="J488">
        <v>0</v>
      </c>
      <c r="K488">
        <v>28</v>
      </c>
      <c r="L488">
        <v>1</v>
      </c>
      <c r="M488">
        <v>3.18</v>
      </c>
      <c r="N488">
        <v>1.08</v>
      </c>
      <c r="O488">
        <v>3.4</v>
      </c>
      <c r="P488">
        <v>0.8</v>
      </c>
      <c r="Q488">
        <v>1</v>
      </c>
      <c r="R488">
        <v>-0.3</v>
      </c>
      <c r="S488" s="2">
        <f t="shared" si="7"/>
        <v>3.3661764705882353</v>
      </c>
    </row>
    <row r="489" spans="1:19" x14ac:dyDescent="0.2">
      <c r="A489" t="s">
        <v>681</v>
      </c>
      <c r="B489" t="s">
        <v>727</v>
      </c>
      <c r="C489">
        <v>3</v>
      </c>
      <c r="D489">
        <v>3</v>
      </c>
      <c r="E489">
        <v>13.2</v>
      </c>
      <c r="F489">
        <v>53</v>
      </c>
      <c r="G489">
        <v>2</v>
      </c>
      <c r="H489">
        <v>6</v>
      </c>
      <c r="I489">
        <v>2</v>
      </c>
      <c r="J489">
        <v>0</v>
      </c>
      <c r="K489">
        <v>13</v>
      </c>
      <c r="L489">
        <v>0</v>
      </c>
      <c r="M489">
        <v>3.95</v>
      </c>
      <c r="N489">
        <v>1.1399999999999999</v>
      </c>
      <c r="O489">
        <v>3.39</v>
      </c>
      <c r="P489">
        <v>0.3</v>
      </c>
      <c r="Q489">
        <v>0.3</v>
      </c>
      <c r="R489">
        <v>0.3</v>
      </c>
      <c r="S489" s="2">
        <f t="shared" si="7"/>
        <v>3.3795454545454544</v>
      </c>
    </row>
    <row r="490" spans="1:19" x14ac:dyDescent="0.2">
      <c r="A490" t="s">
        <v>681</v>
      </c>
      <c r="B490" t="s">
        <v>816</v>
      </c>
      <c r="C490">
        <v>6</v>
      </c>
      <c r="D490">
        <v>0</v>
      </c>
      <c r="E490">
        <v>7</v>
      </c>
      <c r="F490">
        <v>31</v>
      </c>
      <c r="G490">
        <v>1</v>
      </c>
      <c r="H490">
        <v>4</v>
      </c>
      <c r="I490">
        <v>4</v>
      </c>
      <c r="J490">
        <v>0</v>
      </c>
      <c r="K490">
        <v>11</v>
      </c>
      <c r="L490">
        <v>0</v>
      </c>
      <c r="M490">
        <v>3.86</v>
      </c>
      <c r="N490">
        <v>0.66</v>
      </c>
      <c r="O490">
        <v>3.38</v>
      </c>
      <c r="P490">
        <v>0.1</v>
      </c>
      <c r="Q490">
        <v>0</v>
      </c>
      <c r="R490">
        <v>-0.1</v>
      </c>
      <c r="S490" s="2">
        <f t="shared" si="7"/>
        <v>3.3535714285714282</v>
      </c>
    </row>
    <row r="491" spans="1:19" x14ac:dyDescent="0.2">
      <c r="A491" t="s">
        <v>672</v>
      </c>
      <c r="B491" t="s">
        <v>834</v>
      </c>
      <c r="C491">
        <v>13</v>
      </c>
      <c r="D491">
        <v>13</v>
      </c>
      <c r="E491">
        <v>77.099999999999994</v>
      </c>
      <c r="F491">
        <v>325</v>
      </c>
      <c r="G491">
        <v>6</v>
      </c>
      <c r="H491">
        <v>38</v>
      </c>
      <c r="I491">
        <v>19</v>
      </c>
      <c r="J491">
        <v>0</v>
      </c>
      <c r="K491">
        <v>54</v>
      </c>
      <c r="L491">
        <v>2</v>
      </c>
      <c r="M491">
        <v>3.96</v>
      </c>
      <c r="N491">
        <v>0.97</v>
      </c>
      <c r="O491">
        <v>3.38</v>
      </c>
      <c r="P491">
        <v>1.8</v>
      </c>
      <c r="Q491">
        <v>1</v>
      </c>
      <c r="R491">
        <v>0.2</v>
      </c>
      <c r="S491" s="2">
        <f t="shared" si="7"/>
        <v>3.3530155642023347</v>
      </c>
    </row>
    <row r="492" spans="1:19" x14ac:dyDescent="0.2">
      <c r="A492" t="s">
        <v>674</v>
      </c>
      <c r="B492" t="s">
        <v>974</v>
      </c>
      <c r="C492">
        <v>47</v>
      </c>
      <c r="D492">
        <v>0</v>
      </c>
      <c r="E492">
        <v>54.1</v>
      </c>
      <c r="F492">
        <v>231</v>
      </c>
      <c r="G492">
        <v>6</v>
      </c>
      <c r="H492">
        <v>23</v>
      </c>
      <c r="I492">
        <v>16</v>
      </c>
      <c r="J492">
        <v>2</v>
      </c>
      <c r="K492">
        <v>50</v>
      </c>
      <c r="L492">
        <v>1</v>
      </c>
      <c r="M492">
        <v>3.81</v>
      </c>
      <c r="N492">
        <v>2.38</v>
      </c>
      <c r="O492">
        <v>3.38</v>
      </c>
      <c r="P492">
        <v>1.2</v>
      </c>
      <c r="Q492">
        <v>0.9</v>
      </c>
      <c r="R492">
        <v>0</v>
      </c>
      <c r="S492" s="2">
        <f t="shared" si="7"/>
        <v>3.4610443622920517</v>
      </c>
    </row>
    <row r="493" spans="1:19" x14ac:dyDescent="0.2">
      <c r="A493" t="s">
        <v>681</v>
      </c>
      <c r="B493" t="s">
        <v>961</v>
      </c>
      <c r="C493">
        <v>27</v>
      </c>
      <c r="D493">
        <v>0</v>
      </c>
      <c r="E493">
        <v>33.1</v>
      </c>
      <c r="F493">
        <v>131</v>
      </c>
      <c r="G493">
        <v>3</v>
      </c>
      <c r="H493">
        <v>17</v>
      </c>
      <c r="I493">
        <v>10</v>
      </c>
      <c r="J493">
        <v>3</v>
      </c>
      <c r="K493">
        <v>23</v>
      </c>
      <c r="L493">
        <v>0</v>
      </c>
      <c r="M493">
        <v>4.32</v>
      </c>
      <c r="N493">
        <v>0.6</v>
      </c>
      <c r="O493">
        <v>3.38</v>
      </c>
      <c r="P493">
        <v>0.5</v>
      </c>
      <c r="Q493">
        <v>0</v>
      </c>
      <c r="R493">
        <v>0.9</v>
      </c>
      <c r="S493" s="2">
        <f t="shared" si="7"/>
        <v>3.6198640483383686</v>
      </c>
    </row>
    <row r="494" spans="1:19" x14ac:dyDescent="0.2">
      <c r="A494" t="s">
        <v>674</v>
      </c>
      <c r="B494" t="s">
        <v>696</v>
      </c>
      <c r="C494">
        <v>48</v>
      </c>
      <c r="D494">
        <v>0</v>
      </c>
      <c r="E494">
        <v>55.1</v>
      </c>
      <c r="F494">
        <v>232</v>
      </c>
      <c r="G494">
        <v>5</v>
      </c>
      <c r="H494">
        <v>20</v>
      </c>
      <c r="I494">
        <v>18</v>
      </c>
      <c r="J494">
        <v>2</v>
      </c>
      <c r="K494">
        <v>51</v>
      </c>
      <c r="L494">
        <v>4</v>
      </c>
      <c r="M494">
        <v>3.25</v>
      </c>
      <c r="N494">
        <v>2.0699999999999998</v>
      </c>
      <c r="O494">
        <v>3.37</v>
      </c>
      <c r="P494">
        <v>1.2</v>
      </c>
      <c r="Q494">
        <v>1.4</v>
      </c>
      <c r="R494">
        <v>-0.1</v>
      </c>
      <c r="S494" s="2">
        <f t="shared" si="7"/>
        <v>3.4513157894736839</v>
      </c>
    </row>
    <row r="495" spans="1:19" x14ac:dyDescent="0.2">
      <c r="A495" t="s">
        <v>681</v>
      </c>
      <c r="B495" t="s">
        <v>932</v>
      </c>
      <c r="C495">
        <v>10</v>
      </c>
      <c r="D495">
        <v>0</v>
      </c>
      <c r="E495">
        <v>19.2</v>
      </c>
      <c r="F495">
        <v>78</v>
      </c>
      <c r="G495">
        <v>1</v>
      </c>
      <c r="H495">
        <v>2</v>
      </c>
      <c r="I495">
        <v>5</v>
      </c>
      <c r="J495">
        <v>0</v>
      </c>
      <c r="K495">
        <v>10</v>
      </c>
      <c r="L495">
        <v>0</v>
      </c>
      <c r="M495">
        <v>0.92</v>
      </c>
      <c r="N495">
        <v>0.4</v>
      </c>
      <c r="O495">
        <v>3.36</v>
      </c>
      <c r="P495">
        <v>0.3</v>
      </c>
      <c r="Q495">
        <v>0.9</v>
      </c>
      <c r="R495">
        <v>-0.3</v>
      </c>
      <c r="S495" s="2">
        <f t="shared" si="7"/>
        <v>3.3416666666666663</v>
      </c>
    </row>
    <row r="496" spans="1:19" x14ac:dyDescent="0.2">
      <c r="A496" t="s">
        <v>672</v>
      </c>
      <c r="B496" t="s">
        <v>1186</v>
      </c>
      <c r="C496">
        <v>37</v>
      </c>
      <c r="D496">
        <v>26</v>
      </c>
      <c r="E496">
        <v>193.2</v>
      </c>
      <c r="F496">
        <v>771</v>
      </c>
      <c r="G496">
        <v>13</v>
      </c>
      <c r="H496">
        <v>62</v>
      </c>
      <c r="I496">
        <v>37</v>
      </c>
      <c r="J496">
        <v>0</v>
      </c>
      <c r="K496">
        <v>113</v>
      </c>
      <c r="L496">
        <v>8</v>
      </c>
      <c r="M496">
        <v>2.88</v>
      </c>
      <c r="N496">
        <v>1</v>
      </c>
      <c r="O496">
        <v>3.36</v>
      </c>
      <c r="P496">
        <v>4.4000000000000004</v>
      </c>
      <c r="Q496">
        <v>6.1</v>
      </c>
      <c r="R496">
        <v>1.2</v>
      </c>
      <c r="S496" s="2">
        <f t="shared" si="7"/>
        <v>3.3287267080745342</v>
      </c>
    </row>
    <row r="497" spans="1:19" x14ac:dyDescent="0.2">
      <c r="A497" t="s">
        <v>681</v>
      </c>
      <c r="B497" t="s">
        <v>892</v>
      </c>
      <c r="C497">
        <v>28</v>
      </c>
      <c r="D497">
        <v>0</v>
      </c>
      <c r="E497">
        <v>35.1</v>
      </c>
      <c r="F497">
        <v>139</v>
      </c>
      <c r="G497">
        <v>3</v>
      </c>
      <c r="H497">
        <v>14</v>
      </c>
      <c r="I497">
        <v>10</v>
      </c>
      <c r="J497">
        <v>0</v>
      </c>
      <c r="K497">
        <v>29</v>
      </c>
      <c r="L497">
        <v>1</v>
      </c>
      <c r="M497">
        <v>3.57</v>
      </c>
      <c r="N497">
        <v>0.8</v>
      </c>
      <c r="O497">
        <v>3.35</v>
      </c>
      <c r="P497">
        <v>0.5</v>
      </c>
      <c r="Q497">
        <v>0.5</v>
      </c>
      <c r="R497">
        <v>0</v>
      </c>
      <c r="S497" s="2">
        <f t="shared" si="7"/>
        <v>3.3238603988603987</v>
      </c>
    </row>
    <row r="498" spans="1:19" x14ac:dyDescent="0.2">
      <c r="A498" t="s">
        <v>681</v>
      </c>
      <c r="B498" t="s">
        <v>965</v>
      </c>
      <c r="C498">
        <v>15</v>
      </c>
      <c r="D498">
        <v>0</v>
      </c>
      <c r="E498">
        <v>17.2</v>
      </c>
      <c r="F498">
        <v>73</v>
      </c>
      <c r="G498">
        <v>1</v>
      </c>
      <c r="H498">
        <v>4</v>
      </c>
      <c r="I498">
        <v>7</v>
      </c>
      <c r="J498">
        <v>0</v>
      </c>
      <c r="K498">
        <v>15</v>
      </c>
      <c r="L498">
        <v>1</v>
      </c>
      <c r="M498">
        <v>2.04</v>
      </c>
      <c r="N498">
        <v>0.99</v>
      </c>
      <c r="O498">
        <v>3.35</v>
      </c>
      <c r="P498">
        <v>0.2</v>
      </c>
      <c r="Q498">
        <v>0.6</v>
      </c>
      <c r="R498">
        <v>0.6</v>
      </c>
      <c r="S498" s="2">
        <f t="shared" si="7"/>
        <v>3.3319767441860462</v>
      </c>
    </row>
    <row r="499" spans="1:19" x14ac:dyDescent="0.2">
      <c r="A499" t="s">
        <v>674</v>
      </c>
      <c r="B499" t="s">
        <v>1185</v>
      </c>
      <c r="C499">
        <v>66</v>
      </c>
      <c r="D499">
        <v>8</v>
      </c>
      <c r="E499">
        <v>82</v>
      </c>
      <c r="F499">
        <v>334</v>
      </c>
      <c r="G499">
        <v>10</v>
      </c>
      <c r="H499">
        <v>26</v>
      </c>
      <c r="I499">
        <v>18</v>
      </c>
      <c r="J499">
        <v>1</v>
      </c>
      <c r="K499">
        <v>76</v>
      </c>
      <c r="L499">
        <v>1</v>
      </c>
      <c r="M499">
        <v>2.74</v>
      </c>
      <c r="N499">
        <v>1.65</v>
      </c>
      <c r="O499">
        <v>3.35</v>
      </c>
      <c r="P499">
        <v>1.6</v>
      </c>
      <c r="Q499">
        <v>2.4</v>
      </c>
      <c r="R499">
        <v>0.7</v>
      </c>
      <c r="S499" s="2">
        <f t="shared" si="7"/>
        <v>3.3518292682926827</v>
      </c>
    </row>
    <row r="500" spans="1:19" x14ac:dyDescent="0.2">
      <c r="A500" t="s">
        <v>681</v>
      </c>
      <c r="B500" t="s">
        <v>1190</v>
      </c>
      <c r="C500">
        <v>6</v>
      </c>
      <c r="D500">
        <v>0</v>
      </c>
      <c r="E500">
        <v>18</v>
      </c>
      <c r="F500">
        <v>77</v>
      </c>
      <c r="G500">
        <v>2</v>
      </c>
      <c r="H500">
        <v>5</v>
      </c>
      <c r="I500">
        <v>3</v>
      </c>
      <c r="J500">
        <v>0</v>
      </c>
      <c r="K500">
        <v>14</v>
      </c>
      <c r="L500">
        <v>0</v>
      </c>
      <c r="M500">
        <v>2.5</v>
      </c>
      <c r="N500">
        <v>0.59</v>
      </c>
      <c r="O500">
        <v>3.34</v>
      </c>
      <c r="P500">
        <v>0.3</v>
      </c>
      <c r="Q500">
        <v>0.5</v>
      </c>
      <c r="R500">
        <v>0.1</v>
      </c>
      <c r="S500" s="2">
        <f t="shared" si="7"/>
        <v>3.3138888888888887</v>
      </c>
    </row>
    <row r="501" spans="1:19" x14ac:dyDescent="0.2">
      <c r="A501" t="s">
        <v>672</v>
      </c>
      <c r="B501" t="s">
        <v>1241</v>
      </c>
      <c r="C501">
        <v>31</v>
      </c>
      <c r="D501">
        <v>31</v>
      </c>
      <c r="E501">
        <v>196</v>
      </c>
      <c r="F501">
        <v>814</v>
      </c>
      <c r="G501">
        <v>17</v>
      </c>
      <c r="H501">
        <v>80</v>
      </c>
      <c r="I501">
        <v>59</v>
      </c>
      <c r="J501">
        <v>2</v>
      </c>
      <c r="K501">
        <v>164</v>
      </c>
      <c r="L501">
        <v>4</v>
      </c>
      <c r="M501">
        <v>3.49</v>
      </c>
      <c r="N501">
        <v>1.01</v>
      </c>
      <c r="O501">
        <v>3.34</v>
      </c>
      <c r="P501">
        <v>4.8</v>
      </c>
      <c r="Q501">
        <v>4.4000000000000004</v>
      </c>
      <c r="R501">
        <v>-0.3</v>
      </c>
      <c r="S501" s="2">
        <f t="shared" si="7"/>
        <v>3.3433673469387752</v>
      </c>
    </row>
    <row r="502" spans="1:19" x14ac:dyDescent="0.2">
      <c r="A502" t="s">
        <v>681</v>
      </c>
      <c r="B502" t="s">
        <v>783</v>
      </c>
      <c r="C502">
        <v>2</v>
      </c>
      <c r="D502">
        <v>0</v>
      </c>
      <c r="E502">
        <v>2.2000000000000002</v>
      </c>
      <c r="F502">
        <v>10</v>
      </c>
      <c r="G502">
        <v>0</v>
      </c>
      <c r="H502">
        <v>0</v>
      </c>
      <c r="I502">
        <v>1</v>
      </c>
      <c r="J502">
        <v>0</v>
      </c>
      <c r="K502">
        <v>1</v>
      </c>
      <c r="L502">
        <v>0</v>
      </c>
      <c r="M502">
        <v>0</v>
      </c>
      <c r="N502">
        <v>0.34</v>
      </c>
      <c r="O502">
        <v>3.33</v>
      </c>
      <c r="P502">
        <v>0</v>
      </c>
      <c r="Q502">
        <v>0.2</v>
      </c>
      <c r="R502">
        <v>0</v>
      </c>
      <c r="S502" s="2">
        <f t="shared" si="7"/>
        <v>3.3795454545454544</v>
      </c>
    </row>
    <row r="503" spans="1:19" x14ac:dyDescent="0.2">
      <c r="A503" t="s">
        <v>681</v>
      </c>
      <c r="B503" t="s">
        <v>911</v>
      </c>
      <c r="C503">
        <v>49</v>
      </c>
      <c r="D503">
        <v>5</v>
      </c>
      <c r="E503">
        <v>63.2</v>
      </c>
      <c r="F503">
        <v>278</v>
      </c>
      <c r="G503">
        <v>5</v>
      </c>
      <c r="H503">
        <v>33</v>
      </c>
      <c r="I503">
        <v>32</v>
      </c>
      <c r="J503">
        <v>4</v>
      </c>
      <c r="K503">
        <v>63</v>
      </c>
      <c r="L503">
        <v>0</v>
      </c>
      <c r="M503">
        <v>3.96</v>
      </c>
      <c r="N503">
        <v>1.22</v>
      </c>
      <c r="O503">
        <v>3.32</v>
      </c>
      <c r="P503">
        <v>1.1000000000000001</v>
      </c>
      <c r="Q503">
        <v>0.2</v>
      </c>
      <c r="R503">
        <v>1.3</v>
      </c>
      <c r="S503" s="2">
        <f t="shared" si="7"/>
        <v>3.47879746835443</v>
      </c>
    </row>
    <row r="504" spans="1:19" x14ac:dyDescent="0.2">
      <c r="A504" t="s">
        <v>681</v>
      </c>
      <c r="B504" t="s">
        <v>1261</v>
      </c>
      <c r="C504">
        <v>44</v>
      </c>
      <c r="D504">
        <v>0</v>
      </c>
      <c r="E504">
        <v>58.2</v>
      </c>
      <c r="F504">
        <v>240</v>
      </c>
      <c r="G504">
        <v>7</v>
      </c>
      <c r="H504">
        <v>21</v>
      </c>
      <c r="I504">
        <v>15</v>
      </c>
      <c r="J504">
        <v>1</v>
      </c>
      <c r="K504">
        <v>62</v>
      </c>
      <c r="L504">
        <v>4</v>
      </c>
      <c r="M504">
        <v>3.22</v>
      </c>
      <c r="N504">
        <v>0.91</v>
      </c>
      <c r="O504">
        <v>3.31</v>
      </c>
      <c r="P504">
        <v>0.8</v>
      </c>
      <c r="Q504">
        <v>1</v>
      </c>
      <c r="R504">
        <v>-0.5</v>
      </c>
      <c r="S504" s="2">
        <f t="shared" si="7"/>
        <v>3.3373711340206182</v>
      </c>
    </row>
    <row r="505" spans="1:19" x14ac:dyDescent="0.2">
      <c r="A505" t="s">
        <v>681</v>
      </c>
      <c r="B505" t="s">
        <v>1063</v>
      </c>
      <c r="C505">
        <v>60</v>
      </c>
      <c r="D505">
        <v>0</v>
      </c>
      <c r="E505">
        <v>65.2</v>
      </c>
      <c r="F505">
        <v>279</v>
      </c>
      <c r="G505">
        <v>9</v>
      </c>
      <c r="H505">
        <v>34</v>
      </c>
      <c r="I505">
        <v>19</v>
      </c>
      <c r="J505">
        <v>2</v>
      </c>
      <c r="K505">
        <v>74</v>
      </c>
      <c r="L505">
        <v>1</v>
      </c>
      <c r="M505">
        <v>4.66</v>
      </c>
      <c r="N505">
        <v>1.35</v>
      </c>
      <c r="O505">
        <v>3.31</v>
      </c>
      <c r="P505">
        <v>1.1000000000000001</v>
      </c>
      <c r="Q505">
        <v>0</v>
      </c>
      <c r="R505">
        <v>0.6</v>
      </c>
      <c r="S505" s="2">
        <f t="shared" si="7"/>
        <v>3.3697852760736193</v>
      </c>
    </row>
    <row r="506" spans="1:19" x14ac:dyDescent="0.2">
      <c r="A506" t="s">
        <v>672</v>
      </c>
      <c r="B506" t="s">
        <v>1245</v>
      </c>
      <c r="C506">
        <v>34</v>
      </c>
      <c r="D506">
        <v>34</v>
      </c>
      <c r="E506">
        <v>180</v>
      </c>
      <c r="F506">
        <v>759</v>
      </c>
      <c r="G506">
        <v>12</v>
      </c>
      <c r="H506">
        <v>65</v>
      </c>
      <c r="I506">
        <v>63</v>
      </c>
      <c r="J506">
        <v>0</v>
      </c>
      <c r="K506">
        <v>147</v>
      </c>
      <c r="L506">
        <v>3</v>
      </c>
      <c r="M506">
        <v>3.1</v>
      </c>
      <c r="N506">
        <v>1</v>
      </c>
      <c r="O506">
        <v>3.29</v>
      </c>
      <c r="P506">
        <v>4.5</v>
      </c>
      <c r="Q506">
        <v>5</v>
      </c>
      <c r="R506">
        <v>-0.5</v>
      </c>
      <c r="S506" s="2">
        <f t="shared" si="7"/>
        <v>3.2583333333333333</v>
      </c>
    </row>
    <row r="507" spans="1:19" x14ac:dyDescent="0.2">
      <c r="A507" t="s">
        <v>681</v>
      </c>
      <c r="B507" t="s">
        <v>909</v>
      </c>
      <c r="C507">
        <v>24</v>
      </c>
      <c r="D507">
        <v>4</v>
      </c>
      <c r="E507">
        <v>38</v>
      </c>
      <c r="F507">
        <v>155</v>
      </c>
      <c r="G507">
        <v>5</v>
      </c>
      <c r="H507">
        <v>15</v>
      </c>
      <c r="I507">
        <v>11</v>
      </c>
      <c r="J507">
        <v>0</v>
      </c>
      <c r="K507">
        <v>43</v>
      </c>
      <c r="L507">
        <v>0</v>
      </c>
      <c r="M507">
        <v>3.08</v>
      </c>
      <c r="N507">
        <v>0.95</v>
      </c>
      <c r="O507">
        <v>3.27</v>
      </c>
      <c r="P507">
        <v>0.7</v>
      </c>
      <c r="Q507">
        <v>0.7</v>
      </c>
      <c r="R507">
        <v>-0.5</v>
      </c>
      <c r="S507" s="2">
        <f t="shared" si="7"/>
        <v>3.2407894736842104</v>
      </c>
    </row>
    <row r="508" spans="1:19" x14ac:dyDescent="0.2">
      <c r="A508" t="s">
        <v>681</v>
      </c>
      <c r="B508" t="s">
        <v>1271</v>
      </c>
      <c r="C508">
        <v>20</v>
      </c>
      <c r="D508">
        <v>3</v>
      </c>
      <c r="E508">
        <v>30.2</v>
      </c>
      <c r="F508">
        <v>135</v>
      </c>
      <c r="G508">
        <v>2</v>
      </c>
      <c r="H508">
        <v>14</v>
      </c>
      <c r="I508">
        <v>9</v>
      </c>
      <c r="J508">
        <v>1</v>
      </c>
      <c r="K508">
        <v>25</v>
      </c>
      <c r="L508">
        <v>3</v>
      </c>
      <c r="M508">
        <v>4.1100000000000003</v>
      </c>
      <c r="N508">
        <v>1.1000000000000001</v>
      </c>
      <c r="O508">
        <v>3.25</v>
      </c>
      <c r="P508">
        <v>0.6</v>
      </c>
      <c r="Q508">
        <v>0.3</v>
      </c>
      <c r="R508">
        <v>-0.4</v>
      </c>
      <c r="S508" s="2">
        <f t="shared" si="7"/>
        <v>3.3223509933774835</v>
      </c>
    </row>
    <row r="509" spans="1:19" x14ac:dyDescent="0.2">
      <c r="A509" t="s">
        <v>674</v>
      </c>
      <c r="B509" t="s">
        <v>675</v>
      </c>
      <c r="C509">
        <v>8</v>
      </c>
      <c r="D509">
        <v>0</v>
      </c>
      <c r="E509">
        <v>10.1</v>
      </c>
      <c r="F509">
        <v>39</v>
      </c>
      <c r="G509">
        <v>1</v>
      </c>
      <c r="H509">
        <v>6</v>
      </c>
      <c r="I509">
        <v>2</v>
      </c>
      <c r="J509">
        <v>0</v>
      </c>
      <c r="K509">
        <v>8</v>
      </c>
      <c r="L509">
        <v>0</v>
      </c>
      <c r="M509">
        <v>5.23</v>
      </c>
      <c r="N509">
        <v>1.1399999999999999</v>
      </c>
      <c r="O509">
        <v>3.25</v>
      </c>
      <c r="P509">
        <v>0.2</v>
      </c>
      <c r="Q509">
        <v>-0.1</v>
      </c>
      <c r="R509">
        <v>0</v>
      </c>
      <c r="S509" s="2">
        <f t="shared" si="7"/>
        <v>3.2220297029702967</v>
      </c>
    </row>
    <row r="510" spans="1:19" x14ac:dyDescent="0.2">
      <c r="A510" t="s">
        <v>681</v>
      </c>
      <c r="B510" t="s">
        <v>941</v>
      </c>
      <c r="C510">
        <v>30</v>
      </c>
      <c r="D510">
        <v>0</v>
      </c>
      <c r="E510">
        <v>41.1</v>
      </c>
      <c r="F510">
        <v>162</v>
      </c>
      <c r="G510">
        <v>2</v>
      </c>
      <c r="H510">
        <v>12</v>
      </c>
      <c r="I510">
        <v>17</v>
      </c>
      <c r="J510">
        <v>2</v>
      </c>
      <c r="K510">
        <v>31</v>
      </c>
      <c r="L510">
        <v>1</v>
      </c>
      <c r="M510">
        <v>2.4</v>
      </c>
      <c r="N510">
        <v>1.08</v>
      </c>
      <c r="O510">
        <v>3.25</v>
      </c>
      <c r="P510">
        <v>0.7</v>
      </c>
      <c r="Q510">
        <v>1.1000000000000001</v>
      </c>
      <c r="R510">
        <v>0.3</v>
      </c>
      <c r="S510" s="2">
        <f t="shared" si="7"/>
        <v>3.3629562043795618</v>
      </c>
    </row>
    <row r="511" spans="1:19" x14ac:dyDescent="0.2">
      <c r="A511" t="s">
        <v>672</v>
      </c>
      <c r="B511" t="s">
        <v>737</v>
      </c>
      <c r="C511">
        <v>27</v>
      </c>
      <c r="D511">
        <v>6</v>
      </c>
      <c r="E511">
        <v>79.099999999999994</v>
      </c>
      <c r="F511">
        <v>343</v>
      </c>
      <c r="G511">
        <v>6</v>
      </c>
      <c r="H511">
        <v>29</v>
      </c>
      <c r="I511">
        <v>27</v>
      </c>
      <c r="J511">
        <v>0</v>
      </c>
      <c r="K511">
        <v>68</v>
      </c>
      <c r="L511">
        <v>0</v>
      </c>
      <c r="M511">
        <v>2.5</v>
      </c>
      <c r="N511">
        <v>0.9</v>
      </c>
      <c r="O511">
        <v>3.25</v>
      </c>
      <c r="P511">
        <v>1.6</v>
      </c>
      <c r="Q511">
        <v>1.7</v>
      </c>
      <c r="R511">
        <v>-0.4</v>
      </c>
      <c r="S511" s="2">
        <f t="shared" si="7"/>
        <v>3.2157711757269278</v>
      </c>
    </row>
    <row r="512" spans="1:19" x14ac:dyDescent="0.2">
      <c r="A512" t="s">
        <v>672</v>
      </c>
      <c r="B512" t="s">
        <v>676</v>
      </c>
      <c r="C512">
        <v>16</v>
      </c>
      <c r="D512">
        <v>16</v>
      </c>
      <c r="E512">
        <v>89</v>
      </c>
      <c r="F512">
        <v>385</v>
      </c>
      <c r="G512">
        <v>7</v>
      </c>
      <c r="H512">
        <v>50</v>
      </c>
      <c r="I512">
        <v>25</v>
      </c>
      <c r="J512">
        <v>0</v>
      </c>
      <c r="K512">
        <v>72</v>
      </c>
      <c r="L512">
        <v>1</v>
      </c>
      <c r="M512">
        <v>4.6500000000000004</v>
      </c>
      <c r="N512">
        <v>0.99</v>
      </c>
      <c r="O512">
        <v>3.24</v>
      </c>
      <c r="P512">
        <v>2.2999999999999998</v>
      </c>
      <c r="Q512">
        <v>0.5</v>
      </c>
      <c r="R512">
        <v>-1.1000000000000001</v>
      </c>
      <c r="S512" s="2">
        <f t="shared" si="7"/>
        <v>3.2058988764044942</v>
      </c>
    </row>
    <row r="513" spans="1:19" x14ac:dyDescent="0.2">
      <c r="A513" t="s">
        <v>681</v>
      </c>
      <c r="B513" t="s">
        <v>860</v>
      </c>
      <c r="C513">
        <v>58</v>
      </c>
      <c r="D513">
        <v>0</v>
      </c>
      <c r="E513">
        <v>67.099999999999994</v>
      </c>
      <c r="F513">
        <v>282</v>
      </c>
      <c r="G513">
        <v>5</v>
      </c>
      <c r="H513">
        <v>28</v>
      </c>
      <c r="I513">
        <v>28</v>
      </c>
      <c r="J513">
        <v>8</v>
      </c>
      <c r="K513">
        <v>55</v>
      </c>
      <c r="L513">
        <v>1</v>
      </c>
      <c r="M513">
        <v>3.21</v>
      </c>
      <c r="N513">
        <v>1.64</v>
      </c>
      <c r="O513">
        <v>3.22</v>
      </c>
      <c r="P513">
        <v>1.4</v>
      </c>
      <c r="Q513">
        <v>1</v>
      </c>
      <c r="R513">
        <v>0.9</v>
      </c>
      <c r="S513" s="2">
        <f t="shared" si="7"/>
        <v>3.5509314456035765</v>
      </c>
    </row>
    <row r="514" spans="1:19" x14ac:dyDescent="0.2">
      <c r="A514" t="s">
        <v>681</v>
      </c>
      <c r="B514" t="s">
        <v>753</v>
      </c>
      <c r="C514">
        <v>6</v>
      </c>
      <c r="D514">
        <v>0</v>
      </c>
      <c r="E514">
        <v>7.2</v>
      </c>
      <c r="F514">
        <v>30</v>
      </c>
      <c r="G514">
        <v>1</v>
      </c>
      <c r="H514">
        <v>2</v>
      </c>
      <c r="I514">
        <v>3</v>
      </c>
      <c r="J514">
        <v>0</v>
      </c>
      <c r="K514">
        <v>10</v>
      </c>
      <c r="L514">
        <v>0</v>
      </c>
      <c r="M514">
        <v>2.35</v>
      </c>
      <c r="N514">
        <v>0.68</v>
      </c>
      <c r="O514">
        <v>3.22</v>
      </c>
      <c r="P514">
        <v>0.1</v>
      </c>
      <c r="Q514">
        <v>0.2</v>
      </c>
      <c r="R514">
        <v>0</v>
      </c>
      <c r="S514" s="2">
        <f t="shared" si="7"/>
        <v>3.2027777777777775</v>
      </c>
    </row>
    <row r="515" spans="1:19" x14ac:dyDescent="0.2">
      <c r="A515" t="s">
        <v>681</v>
      </c>
      <c r="B515" t="s">
        <v>1188</v>
      </c>
      <c r="C515">
        <v>19</v>
      </c>
      <c r="D515">
        <v>0</v>
      </c>
      <c r="E515">
        <v>23.2</v>
      </c>
      <c r="F515">
        <v>88</v>
      </c>
      <c r="G515">
        <v>2</v>
      </c>
      <c r="H515">
        <v>5</v>
      </c>
      <c r="I515">
        <v>5</v>
      </c>
      <c r="J515">
        <v>0</v>
      </c>
      <c r="K515">
        <v>19</v>
      </c>
      <c r="L515">
        <v>1</v>
      </c>
      <c r="M515">
        <v>1.9</v>
      </c>
      <c r="N515">
        <v>0.99</v>
      </c>
      <c r="O515">
        <v>3.21</v>
      </c>
      <c r="P515">
        <v>0.4</v>
      </c>
      <c r="Q515">
        <v>0.8</v>
      </c>
      <c r="R515">
        <v>-0.2</v>
      </c>
      <c r="S515" s="2">
        <f t="shared" ref="S515:S578" si="8">(13*G515+3*(L515+I515)-2*K515)/E515+2.925</f>
        <v>3.1836206896551724</v>
      </c>
    </row>
    <row r="516" spans="1:19" x14ac:dyDescent="0.2">
      <c r="A516" t="s">
        <v>681</v>
      </c>
      <c r="B516" t="s">
        <v>776</v>
      </c>
      <c r="C516">
        <v>32</v>
      </c>
      <c r="D516">
        <v>0</v>
      </c>
      <c r="E516">
        <v>31.2</v>
      </c>
      <c r="F516">
        <v>129</v>
      </c>
      <c r="G516">
        <v>2</v>
      </c>
      <c r="H516">
        <v>6</v>
      </c>
      <c r="I516">
        <v>16</v>
      </c>
      <c r="J516">
        <v>0</v>
      </c>
      <c r="K516">
        <v>33</v>
      </c>
      <c r="L516">
        <v>0</v>
      </c>
      <c r="M516">
        <v>1.71</v>
      </c>
      <c r="N516">
        <v>0.91</v>
      </c>
      <c r="O516">
        <v>3.21</v>
      </c>
      <c r="P516">
        <v>0.5</v>
      </c>
      <c r="Q516">
        <v>1.1000000000000001</v>
      </c>
      <c r="R516">
        <v>-0.3</v>
      </c>
      <c r="S516" s="2">
        <f t="shared" si="8"/>
        <v>3.1814102564102562</v>
      </c>
    </row>
    <row r="517" spans="1:19" x14ac:dyDescent="0.2">
      <c r="A517" t="s">
        <v>681</v>
      </c>
      <c r="B517" t="s">
        <v>794</v>
      </c>
      <c r="C517">
        <v>27</v>
      </c>
      <c r="D517">
        <v>0</v>
      </c>
      <c r="E517">
        <v>38</v>
      </c>
      <c r="F517">
        <v>155</v>
      </c>
      <c r="G517">
        <v>4</v>
      </c>
      <c r="H517">
        <v>15</v>
      </c>
      <c r="I517">
        <v>6</v>
      </c>
      <c r="J517">
        <v>2</v>
      </c>
      <c r="K517">
        <v>32</v>
      </c>
      <c r="L517">
        <v>3</v>
      </c>
      <c r="M517">
        <v>3.55</v>
      </c>
      <c r="N517">
        <v>1.04</v>
      </c>
      <c r="O517">
        <v>3.19</v>
      </c>
      <c r="P517">
        <v>0.6</v>
      </c>
      <c r="Q517">
        <v>0.5</v>
      </c>
      <c r="R517">
        <v>0.6</v>
      </c>
      <c r="S517" s="2">
        <f t="shared" si="8"/>
        <v>3.3197368421052631</v>
      </c>
    </row>
    <row r="518" spans="1:19" x14ac:dyDescent="0.2">
      <c r="A518" t="s">
        <v>674</v>
      </c>
      <c r="B518" t="s">
        <v>765</v>
      </c>
      <c r="C518">
        <v>68</v>
      </c>
      <c r="D518">
        <v>0</v>
      </c>
      <c r="E518">
        <v>72.099999999999994</v>
      </c>
      <c r="F518">
        <v>302</v>
      </c>
      <c r="G518">
        <v>6</v>
      </c>
      <c r="H518">
        <v>27</v>
      </c>
      <c r="I518">
        <v>21</v>
      </c>
      <c r="J518">
        <v>0</v>
      </c>
      <c r="K518">
        <v>71</v>
      </c>
      <c r="L518">
        <v>6</v>
      </c>
      <c r="M518">
        <v>2.74</v>
      </c>
      <c r="N518">
        <v>2.2000000000000002</v>
      </c>
      <c r="O518">
        <v>3.19</v>
      </c>
      <c r="P518">
        <v>1.8</v>
      </c>
      <c r="Q518">
        <v>1.8</v>
      </c>
      <c r="R518">
        <v>0.8</v>
      </c>
      <c r="S518" s="2">
        <f t="shared" si="8"/>
        <v>3.160783633841886</v>
      </c>
    </row>
    <row r="519" spans="1:19" x14ac:dyDescent="0.2">
      <c r="A519" t="s">
        <v>681</v>
      </c>
      <c r="B519" t="s">
        <v>1228</v>
      </c>
      <c r="C519">
        <v>60</v>
      </c>
      <c r="D519">
        <v>0</v>
      </c>
      <c r="E519">
        <v>56.1</v>
      </c>
      <c r="F519">
        <v>245</v>
      </c>
      <c r="G519">
        <v>5</v>
      </c>
      <c r="H519">
        <v>20</v>
      </c>
      <c r="I519">
        <v>20</v>
      </c>
      <c r="J519">
        <v>2</v>
      </c>
      <c r="K519">
        <v>56</v>
      </c>
      <c r="L519">
        <v>2</v>
      </c>
      <c r="M519">
        <v>3.2</v>
      </c>
      <c r="N519">
        <v>1.52</v>
      </c>
      <c r="O519">
        <v>3.19</v>
      </c>
      <c r="P519">
        <v>1.1000000000000001</v>
      </c>
      <c r="Q519">
        <v>1.2</v>
      </c>
      <c r="R519">
        <v>0.2</v>
      </c>
      <c r="S519" s="2">
        <f t="shared" si="8"/>
        <v>3.263680926916221</v>
      </c>
    </row>
    <row r="520" spans="1:19" x14ac:dyDescent="0.2">
      <c r="A520" t="s">
        <v>681</v>
      </c>
      <c r="B520" t="s">
        <v>1116</v>
      </c>
      <c r="C520">
        <v>57</v>
      </c>
      <c r="D520">
        <v>4</v>
      </c>
      <c r="E520">
        <v>66</v>
      </c>
      <c r="F520">
        <v>276</v>
      </c>
      <c r="G520">
        <v>8</v>
      </c>
      <c r="H520">
        <v>21</v>
      </c>
      <c r="I520">
        <v>25</v>
      </c>
      <c r="J520">
        <v>1</v>
      </c>
      <c r="K520">
        <v>82</v>
      </c>
      <c r="L520">
        <v>1</v>
      </c>
      <c r="M520">
        <v>2.73</v>
      </c>
      <c r="N520">
        <v>1.42</v>
      </c>
      <c r="O520">
        <v>3.18</v>
      </c>
      <c r="P520">
        <v>1.4</v>
      </c>
      <c r="Q520">
        <v>1.8</v>
      </c>
      <c r="R520">
        <v>0.3</v>
      </c>
      <c r="S520" s="2">
        <f t="shared" si="8"/>
        <v>3.1977272727272723</v>
      </c>
    </row>
    <row r="521" spans="1:19" x14ac:dyDescent="0.2">
      <c r="A521" t="s">
        <v>681</v>
      </c>
      <c r="B521" t="s">
        <v>1028</v>
      </c>
      <c r="C521">
        <v>69</v>
      </c>
      <c r="D521">
        <v>0</v>
      </c>
      <c r="E521">
        <v>76.2</v>
      </c>
      <c r="F521">
        <v>321</v>
      </c>
      <c r="G521">
        <v>9</v>
      </c>
      <c r="H521">
        <v>24</v>
      </c>
      <c r="I521">
        <v>24</v>
      </c>
      <c r="J521">
        <v>5</v>
      </c>
      <c r="K521">
        <v>82</v>
      </c>
      <c r="L521">
        <v>2</v>
      </c>
      <c r="M521">
        <v>2.7</v>
      </c>
      <c r="N521">
        <v>1.99</v>
      </c>
      <c r="O521">
        <v>3.16</v>
      </c>
      <c r="P521">
        <v>1.8</v>
      </c>
      <c r="Q521">
        <v>2.5</v>
      </c>
      <c r="R521">
        <v>0.6</v>
      </c>
      <c r="S521" s="2">
        <f t="shared" si="8"/>
        <v>3.331824146981627</v>
      </c>
    </row>
    <row r="522" spans="1:19" x14ac:dyDescent="0.2">
      <c r="A522" t="s">
        <v>681</v>
      </c>
      <c r="B522" t="s">
        <v>1135</v>
      </c>
      <c r="C522">
        <v>15</v>
      </c>
      <c r="D522">
        <v>0</v>
      </c>
      <c r="E522">
        <v>33.200000000000003</v>
      </c>
      <c r="F522">
        <v>136</v>
      </c>
      <c r="G522">
        <v>1</v>
      </c>
      <c r="H522">
        <v>11</v>
      </c>
      <c r="I522">
        <v>11</v>
      </c>
      <c r="J522">
        <v>0</v>
      </c>
      <c r="K522">
        <v>24</v>
      </c>
      <c r="L522">
        <v>3</v>
      </c>
      <c r="M522">
        <v>2.94</v>
      </c>
      <c r="N522">
        <v>0.63</v>
      </c>
      <c r="O522">
        <v>3.16</v>
      </c>
      <c r="P522">
        <v>0.5</v>
      </c>
      <c r="Q522">
        <v>0.7</v>
      </c>
      <c r="R522">
        <v>0</v>
      </c>
      <c r="S522" s="2">
        <f t="shared" si="8"/>
        <v>3.1358433734939757</v>
      </c>
    </row>
    <row r="523" spans="1:19" x14ac:dyDescent="0.2">
      <c r="A523" t="s">
        <v>674</v>
      </c>
      <c r="B523" t="s">
        <v>1007</v>
      </c>
      <c r="C523">
        <v>60</v>
      </c>
      <c r="D523">
        <v>0</v>
      </c>
      <c r="E523">
        <v>68.2</v>
      </c>
      <c r="F523">
        <v>279</v>
      </c>
      <c r="G523">
        <v>6</v>
      </c>
      <c r="H523">
        <v>21</v>
      </c>
      <c r="I523">
        <v>21</v>
      </c>
      <c r="J523">
        <v>0</v>
      </c>
      <c r="K523">
        <v>70</v>
      </c>
      <c r="L523">
        <v>4</v>
      </c>
      <c r="M523">
        <v>2.75</v>
      </c>
      <c r="N523">
        <v>2.2599999999999998</v>
      </c>
      <c r="O523">
        <v>3.14</v>
      </c>
      <c r="P523">
        <v>1.8</v>
      </c>
      <c r="Q523">
        <v>2.6</v>
      </c>
      <c r="R523">
        <v>0.9</v>
      </c>
      <c r="S523" s="2">
        <f t="shared" si="8"/>
        <v>3.1156158357771258</v>
      </c>
    </row>
    <row r="524" spans="1:19" x14ac:dyDescent="0.2">
      <c r="A524" t="s">
        <v>681</v>
      </c>
      <c r="B524" t="s">
        <v>782</v>
      </c>
      <c r="C524">
        <v>43</v>
      </c>
      <c r="D524">
        <v>7</v>
      </c>
      <c r="E524">
        <v>55.1</v>
      </c>
      <c r="F524">
        <v>219</v>
      </c>
      <c r="G524">
        <v>4</v>
      </c>
      <c r="H524">
        <v>15</v>
      </c>
      <c r="I524">
        <v>19</v>
      </c>
      <c r="J524">
        <v>2</v>
      </c>
      <c r="K524">
        <v>48</v>
      </c>
      <c r="L524">
        <v>1</v>
      </c>
      <c r="M524">
        <v>2.44</v>
      </c>
      <c r="N524">
        <v>1.42</v>
      </c>
      <c r="O524">
        <v>3.14</v>
      </c>
      <c r="P524">
        <v>1.2</v>
      </c>
      <c r="Q524">
        <v>1.9</v>
      </c>
      <c r="R524">
        <v>-1.3</v>
      </c>
      <c r="S524" s="2">
        <f t="shared" si="8"/>
        <v>3.2153811252268603</v>
      </c>
    </row>
    <row r="525" spans="1:19" x14ac:dyDescent="0.2">
      <c r="A525" t="s">
        <v>681</v>
      </c>
      <c r="B525" t="s">
        <v>989</v>
      </c>
      <c r="C525">
        <v>50</v>
      </c>
      <c r="D525">
        <v>1</v>
      </c>
      <c r="E525">
        <v>61</v>
      </c>
      <c r="F525">
        <v>262</v>
      </c>
      <c r="G525">
        <v>1</v>
      </c>
      <c r="H525">
        <v>18</v>
      </c>
      <c r="I525">
        <v>28</v>
      </c>
      <c r="J525">
        <v>1</v>
      </c>
      <c r="K525">
        <v>49</v>
      </c>
      <c r="L525">
        <v>5</v>
      </c>
      <c r="M525">
        <v>2.5099999999999998</v>
      </c>
      <c r="N525">
        <v>1.07</v>
      </c>
      <c r="O525">
        <v>3.14</v>
      </c>
      <c r="P525">
        <v>1.1000000000000001</v>
      </c>
      <c r="Q525">
        <v>1.5</v>
      </c>
      <c r="R525">
        <v>0.5</v>
      </c>
      <c r="S525" s="2">
        <f t="shared" si="8"/>
        <v>3.1545081967213111</v>
      </c>
    </row>
    <row r="526" spans="1:19" x14ac:dyDescent="0.2">
      <c r="A526" t="s">
        <v>681</v>
      </c>
      <c r="B526" t="s">
        <v>1234</v>
      </c>
      <c r="C526">
        <v>62</v>
      </c>
      <c r="D526">
        <v>0</v>
      </c>
      <c r="E526">
        <v>69.2</v>
      </c>
      <c r="F526">
        <v>299</v>
      </c>
      <c r="G526">
        <v>7</v>
      </c>
      <c r="H526">
        <v>36</v>
      </c>
      <c r="I526">
        <v>24</v>
      </c>
      <c r="J526">
        <v>0</v>
      </c>
      <c r="K526">
        <v>80</v>
      </c>
      <c r="L526">
        <v>3</v>
      </c>
      <c r="M526">
        <v>4.5199999999999996</v>
      </c>
      <c r="N526">
        <v>1.32</v>
      </c>
      <c r="O526">
        <v>3.13</v>
      </c>
      <c r="P526">
        <v>1.3</v>
      </c>
      <c r="Q526">
        <v>0</v>
      </c>
      <c r="R526">
        <v>0</v>
      </c>
      <c r="S526" s="2">
        <f t="shared" si="8"/>
        <v>3.0984104046242771</v>
      </c>
    </row>
    <row r="527" spans="1:19" x14ac:dyDescent="0.2">
      <c r="A527" t="s">
        <v>672</v>
      </c>
      <c r="B527" t="s">
        <v>1209</v>
      </c>
      <c r="C527">
        <v>6</v>
      </c>
      <c r="D527">
        <v>0</v>
      </c>
      <c r="E527">
        <v>12</v>
      </c>
      <c r="F527">
        <v>52</v>
      </c>
      <c r="G527">
        <v>1</v>
      </c>
      <c r="H527">
        <v>3</v>
      </c>
      <c r="I527">
        <v>2</v>
      </c>
      <c r="J527">
        <v>0</v>
      </c>
      <c r="K527">
        <v>10</v>
      </c>
      <c r="L527">
        <v>1</v>
      </c>
      <c r="M527">
        <v>1.5</v>
      </c>
      <c r="N527">
        <v>0.72</v>
      </c>
      <c r="O527">
        <v>3.12</v>
      </c>
      <c r="P527">
        <v>0.2</v>
      </c>
      <c r="Q527">
        <v>0.4</v>
      </c>
      <c r="R527">
        <v>0</v>
      </c>
      <c r="S527" s="2">
        <f t="shared" si="8"/>
        <v>3.0916666666666663</v>
      </c>
    </row>
    <row r="528" spans="1:19" x14ac:dyDescent="0.2">
      <c r="A528" t="s">
        <v>681</v>
      </c>
      <c r="B528" t="s">
        <v>978</v>
      </c>
      <c r="C528">
        <v>55</v>
      </c>
      <c r="D528">
        <v>11</v>
      </c>
      <c r="E528">
        <v>66.2</v>
      </c>
      <c r="F528">
        <v>276</v>
      </c>
      <c r="G528">
        <v>7</v>
      </c>
      <c r="H528">
        <v>30</v>
      </c>
      <c r="I528">
        <v>28</v>
      </c>
      <c r="J528">
        <v>0</v>
      </c>
      <c r="K528">
        <v>82</v>
      </c>
      <c r="L528">
        <v>0</v>
      </c>
      <c r="M528">
        <v>3.91</v>
      </c>
      <c r="N528">
        <v>1.08</v>
      </c>
      <c r="O528">
        <v>3.12</v>
      </c>
      <c r="P528">
        <v>1.4</v>
      </c>
      <c r="Q528">
        <v>0.8</v>
      </c>
      <c r="R528">
        <v>-1.1000000000000001</v>
      </c>
      <c r="S528" s="2">
        <f t="shared" si="8"/>
        <v>3.0911631419939574</v>
      </c>
    </row>
    <row r="529" spans="1:19" x14ac:dyDescent="0.2">
      <c r="A529" t="s">
        <v>681</v>
      </c>
      <c r="B529" t="s">
        <v>869</v>
      </c>
      <c r="C529">
        <v>5</v>
      </c>
      <c r="D529">
        <v>1</v>
      </c>
      <c r="E529">
        <v>6.2</v>
      </c>
      <c r="F529">
        <v>34</v>
      </c>
      <c r="G529">
        <v>0</v>
      </c>
      <c r="H529">
        <v>3</v>
      </c>
      <c r="I529">
        <v>3</v>
      </c>
      <c r="J529">
        <v>0</v>
      </c>
      <c r="K529">
        <v>4</v>
      </c>
      <c r="L529">
        <v>0</v>
      </c>
      <c r="M529">
        <v>4.05</v>
      </c>
      <c r="N529">
        <v>0.5</v>
      </c>
      <c r="O529">
        <v>3.11</v>
      </c>
      <c r="P529">
        <v>0.1</v>
      </c>
      <c r="Q529">
        <v>0.1</v>
      </c>
      <c r="R529">
        <v>-0.5</v>
      </c>
      <c r="S529" s="2">
        <f t="shared" si="8"/>
        <v>3.0862903225806448</v>
      </c>
    </row>
    <row r="530" spans="1:19" x14ac:dyDescent="0.2">
      <c r="A530" t="s">
        <v>674</v>
      </c>
      <c r="B530" t="s">
        <v>899</v>
      </c>
      <c r="C530">
        <v>51</v>
      </c>
      <c r="D530">
        <v>0</v>
      </c>
      <c r="E530">
        <v>61.2</v>
      </c>
      <c r="F530">
        <v>255</v>
      </c>
      <c r="G530">
        <v>4</v>
      </c>
      <c r="H530">
        <v>20</v>
      </c>
      <c r="I530">
        <v>25</v>
      </c>
      <c r="J530">
        <v>2</v>
      </c>
      <c r="K530">
        <v>64</v>
      </c>
      <c r="L530">
        <v>5</v>
      </c>
      <c r="M530">
        <v>2.63</v>
      </c>
      <c r="N530">
        <v>2.16</v>
      </c>
      <c r="O530">
        <v>3.09</v>
      </c>
      <c r="P530">
        <v>1.7</v>
      </c>
      <c r="Q530">
        <v>2</v>
      </c>
      <c r="R530">
        <v>0.5</v>
      </c>
      <c r="S530" s="2">
        <f t="shared" si="8"/>
        <v>3.1537581699346404</v>
      </c>
    </row>
    <row r="531" spans="1:19" x14ac:dyDescent="0.2">
      <c r="A531" t="s">
        <v>681</v>
      </c>
      <c r="B531" t="s">
        <v>910</v>
      </c>
      <c r="C531">
        <v>3</v>
      </c>
      <c r="D531">
        <v>0</v>
      </c>
      <c r="E531">
        <v>8.1</v>
      </c>
      <c r="F531">
        <v>30</v>
      </c>
      <c r="G531">
        <v>1</v>
      </c>
      <c r="H531">
        <v>1</v>
      </c>
      <c r="I531">
        <v>2</v>
      </c>
      <c r="J531">
        <v>0</v>
      </c>
      <c r="K531">
        <v>9</v>
      </c>
      <c r="L531">
        <v>0</v>
      </c>
      <c r="M531">
        <v>1.08</v>
      </c>
      <c r="N531">
        <v>0.25</v>
      </c>
      <c r="O531">
        <v>3.08</v>
      </c>
      <c r="P531">
        <v>0.1</v>
      </c>
      <c r="Q531">
        <v>0.4</v>
      </c>
      <c r="R531">
        <v>0</v>
      </c>
      <c r="S531" s="2">
        <f t="shared" si="8"/>
        <v>3.0484567901234567</v>
      </c>
    </row>
    <row r="532" spans="1:19" x14ac:dyDescent="0.2">
      <c r="A532" t="s">
        <v>681</v>
      </c>
      <c r="B532" t="s">
        <v>1231</v>
      </c>
      <c r="C532">
        <v>51</v>
      </c>
      <c r="D532">
        <v>0</v>
      </c>
      <c r="E532">
        <v>67</v>
      </c>
      <c r="F532">
        <v>281</v>
      </c>
      <c r="G532">
        <v>6</v>
      </c>
      <c r="H532">
        <v>26</v>
      </c>
      <c r="I532">
        <v>20</v>
      </c>
      <c r="J532">
        <v>0</v>
      </c>
      <c r="K532">
        <v>68</v>
      </c>
      <c r="L532">
        <v>2</v>
      </c>
      <c r="M532">
        <v>3.36</v>
      </c>
      <c r="N532">
        <v>0.93</v>
      </c>
      <c r="O532">
        <v>3.07</v>
      </c>
      <c r="P532">
        <v>1.2</v>
      </c>
      <c r="Q532">
        <v>0.9</v>
      </c>
      <c r="R532">
        <v>1.3</v>
      </c>
      <c r="S532" s="2">
        <f t="shared" si="8"/>
        <v>3.0444029850746266</v>
      </c>
    </row>
    <row r="533" spans="1:19" x14ac:dyDescent="0.2">
      <c r="A533" t="s">
        <v>681</v>
      </c>
      <c r="B533" t="s">
        <v>1183</v>
      </c>
      <c r="C533">
        <v>6</v>
      </c>
      <c r="D533">
        <v>0</v>
      </c>
      <c r="E533">
        <v>9.1</v>
      </c>
      <c r="F533">
        <v>38</v>
      </c>
      <c r="G533">
        <v>0</v>
      </c>
      <c r="H533">
        <v>0</v>
      </c>
      <c r="I533">
        <v>5</v>
      </c>
      <c r="J533">
        <v>1</v>
      </c>
      <c r="K533">
        <v>7</v>
      </c>
      <c r="L533">
        <v>1</v>
      </c>
      <c r="M533">
        <v>0</v>
      </c>
      <c r="N533">
        <v>0.7</v>
      </c>
      <c r="O533">
        <v>3.06</v>
      </c>
      <c r="P533">
        <v>0.2</v>
      </c>
      <c r="Q533">
        <v>0.5</v>
      </c>
      <c r="R533">
        <v>-0.1</v>
      </c>
      <c r="S533" s="2">
        <f t="shared" si="8"/>
        <v>3.3645604395604396</v>
      </c>
    </row>
    <row r="534" spans="1:19" x14ac:dyDescent="0.2">
      <c r="A534" t="s">
        <v>681</v>
      </c>
      <c r="B534" t="s">
        <v>1192</v>
      </c>
      <c r="C534">
        <v>47</v>
      </c>
      <c r="D534">
        <v>0</v>
      </c>
      <c r="E534">
        <v>66.099999999999994</v>
      </c>
      <c r="F534">
        <v>264</v>
      </c>
      <c r="G534">
        <v>6</v>
      </c>
      <c r="H534">
        <v>14</v>
      </c>
      <c r="I534">
        <v>26</v>
      </c>
      <c r="J534">
        <v>2</v>
      </c>
      <c r="K534">
        <v>75</v>
      </c>
      <c r="L534">
        <v>2</v>
      </c>
      <c r="M534">
        <v>1.9</v>
      </c>
      <c r="N534">
        <v>1.29</v>
      </c>
      <c r="O534">
        <v>3.05</v>
      </c>
      <c r="P534">
        <v>1.3</v>
      </c>
      <c r="Q534">
        <v>2.5</v>
      </c>
      <c r="R534">
        <v>-0.1</v>
      </c>
      <c r="S534" s="2">
        <f t="shared" si="8"/>
        <v>3.1065431164901662</v>
      </c>
    </row>
    <row r="535" spans="1:19" x14ac:dyDescent="0.2">
      <c r="A535" t="s">
        <v>681</v>
      </c>
      <c r="B535" t="s">
        <v>764</v>
      </c>
      <c r="C535">
        <v>59</v>
      </c>
      <c r="D535">
        <v>0</v>
      </c>
      <c r="E535">
        <v>63.2</v>
      </c>
      <c r="F535">
        <v>257</v>
      </c>
      <c r="G535">
        <v>7</v>
      </c>
      <c r="H535">
        <v>24</v>
      </c>
      <c r="I535">
        <v>18</v>
      </c>
      <c r="J535">
        <v>3</v>
      </c>
      <c r="K535">
        <v>70</v>
      </c>
      <c r="L535">
        <v>3</v>
      </c>
      <c r="M535">
        <v>3.25</v>
      </c>
      <c r="N535">
        <v>1.26</v>
      </c>
      <c r="O535">
        <v>3.03</v>
      </c>
      <c r="P535">
        <v>1.3</v>
      </c>
      <c r="Q535">
        <v>1.1000000000000001</v>
      </c>
      <c r="R535">
        <v>0</v>
      </c>
      <c r="S535" s="2">
        <f t="shared" si="8"/>
        <v>3.1465189873417718</v>
      </c>
    </row>
    <row r="536" spans="1:19" x14ac:dyDescent="0.2">
      <c r="A536" t="s">
        <v>681</v>
      </c>
      <c r="B536" t="s">
        <v>1208</v>
      </c>
      <c r="C536">
        <v>53</v>
      </c>
      <c r="D536">
        <v>0</v>
      </c>
      <c r="E536">
        <v>56</v>
      </c>
      <c r="F536">
        <v>248</v>
      </c>
      <c r="G536">
        <v>4</v>
      </c>
      <c r="H536">
        <v>17</v>
      </c>
      <c r="I536">
        <v>17</v>
      </c>
      <c r="J536">
        <v>2</v>
      </c>
      <c r="K536">
        <v>51</v>
      </c>
      <c r="L536">
        <v>3</v>
      </c>
      <c r="M536">
        <v>2.73</v>
      </c>
      <c r="N536">
        <v>1.29</v>
      </c>
      <c r="O536">
        <v>3.03</v>
      </c>
      <c r="P536">
        <v>1.1000000000000001</v>
      </c>
      <c r="Q536">
        <v>1.5</v>
      </c>
      <c r="R536">
        <v>0.6</v>
      </c>
      <c r="S536" s="2">
        <f t="shared" si="8"/>
        <v>3.1035714285714282</v>
      </c>
    </row>
    <row r="537" spans="1:19" x14ac:dyDescent="0.2">
      <c r="A537" t="s">
        <v>681</v>
      </c>
      <c r="B537" t="s">
        <v>1214</v>
      </c>
      <c r="C537">
        <v>27</v>
      </c>
      <c r="D537">
        <v>1</v>
      </c>
      <c r="E537">
        <v>51</v>
      </c>
      <c r="F537">
        <v>207</v>
      </c>
      <c r="G537">
        <v>4</v>
      </c>
      <c r="H537">
        <v>16</v>
      </c>
      <c r="I537">
        <v>15</v>
      </c>
      <c r="J537">
        <v>0</v>
      </c>
      <c r="K537">
        <v>53</v>
      </c>
      <c r="L537">
        <v>4</v>
      </c>
      <c r="M537">
        <v>2.65</v>
      </c>
      <c r="N537">
        <v>0.57999999999999996</v>
      </c>
      <c r="O537">
        <v>3.01</v>
      </c>
      <c r="P537">
        <v>1</v>
      </c>
      <c r="Q537">
        <v>1.2</v>
      </c>
      <c r="R537">
        <v>0.4</v>
      </c>
      <c r="S537" s="2">
        <f t="shared" si="8"/>
        <v>2.9838235294117643</v>
      </c>
    </row>
    <row r="538" spans="1:19" x14ac:dyDescent="0.2">
      <c r="A538" t="s">
        <v>681</v>
      </c>
      <c r="B538" t="s">
        <v>908</v>
      </c>
      <c r="C538">
        <v>45</v>
      </c>
      <c r="D538">
        <v>0</v>
      </c>
      <c r="E538">
        <v>56</v>
      </c>
      <c r="F538">
        <v>224</v>
      </c>
      <c r="G538">
        <v>4</v>
      </c>
      <c r="H538">
        <v>22</v>
      </c>
      <c r="I538">
        <v>15</v>
      </c>
      <c r="J538">
        <v>1</v>
      </c>
      <c r="K538">
        <v>48</v>
      </c>
      <c r="L538">
        <v>1</v>
      </c>
      <c r="M538">
        <v>3.54</v>
      </c>
      <c r="N538">
        <v>1.35</v>
      </c>
      <c r="O538">
        <v>2.97</v>
      </c>
      <c r="P538">
        <v>1.2</v>
      </c>
      <c r="Q538">
        <v>0.9</v>
      </c>
      <c r="R538">
        <v>0.2</v>
      </c>
      <c r="S538" s="2">
        <f t="shared" si="8"/>
        <v>2.9964285714285714</v>
      </c>
    </row>
    <row r="539" spans="1:19" x14ac:dyDescent="0.2">
      <c r="A539" t="s">
        <v>674</v>
      </c>
      <c r="B539" t="s">
        <v>839</v>
      </c>
      <c r="C539">
        <v>61</v>
      </c>
      <c r="D539">
        <v>0</v>
      </c>
      <c r="E539">
        <v>71.099999999999994</v>
      </c>
      <c r="F539">
        <v>308</v>
      </c>
      <c r="G539">
        <v>8</v>
      </c>
      <c r="H539">
        <v>31</v>
      </c>
      <c r="I539">
        <v>26</v>
      </c>
      <c r="J539">
        <v>3</v>
      </c>
      <c r="K539">
        <v>91</v>
      </c>
      <c r="L539">
        <v>3</v>
      </c>
      <c r="M539">
        <v>3.91</v>
      </c>
      <c r="N539">
        <v>2.38</v>
      </c>
      <c r="O539">
        <v>2.96</v>
      </c>
      <c r="P539">
        <v>2.2999999999999998</v>
      </c>
      <c r="Q539">
        <v>1.1000000000000001</v>
      </c>
      <c r="R539">
        <v>1.2</v>
      </c>
      <c r="S539" s="2">
        <f t="shared" si="8"/>
        <v>3.0515822784810123</v>
      </c>
    </row>
    <row r="540" spans="1:19" x14ac:dyDescent="0.2">
      <c r="A540" t="s">
        <v>681</v>
      </c>
      <c r="B540" t="s">
        <v>1034</v>
      </c>
      <c r="C540">
        <v>2</v>
      </c>
      <c r="D540">
        <v>0</v>
      </c>
      <c r="E540">
        <v>1.1000000000000001</v>
      </c>
      <c r="F540">
        <v>4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0.5</v>
      </c>
      <c r="O540">
        <v>2.96</v>
      </c>
      <c r="P540">
        <v>0</v>
      </c>
      <c r="Q540">
        <v>0.1</v>
      </c>
      <c r="R540">
        <v>0</v>
      </c>
      <c r="S540" s="2">
        <f t="shared" si="8"/>
        <v>2.9249999999999998</v>
      </c>
    </row>
    <row r="541" spans="1:19" x14ac:dyDescent="0.2">
      <c r="A541" t="s">
        <v>681</v>
      </c>
      <c r="B541" t="s">
        <v>1057</v>
      </c>
      <c r="C541">
        <v>3</v>
      </c>
      <c r="D541">
        <v>0</v>
      </c>
      <c r="E541">
        <v>6</v>
      </c>
      <c r="F541">
        <v>25</v>
      </c>
      <c r="G541">
        <v>1</v>
      </c>
      <c r="H541">
        <v>1</v>
      </c>
      <c r="I541">
        <v>1</v>
      </c>
      <c r="J541">
        <v>0</v>
      </c>
      <c r="K541">
        <v>8</v>
      </c>
      <c r="L541">
        <v>0</v>
      </c>
      <c r="M541">
        <v>1.5</v>
      </c>
      <c r="N541">
        <v>0.37</v>
      </c>
      <c r="O541">
        <v>2.96</v>
      </c>
      <c r="P541">
        <v>0.1</v>
      </c>
      <c r="Q541">
        <v>0.2</v>
      </c>
      <c r="R541">
        <v>0</v>
      </c>
      <c r="S541" s="2">
        <f t="shared" si="8"/>
        <v>2.9249999999999998</v>
      </c>
    </row>
    <row r="542" spans="1:19" x14ac:dyDescent="0.2">
      <c r="A542" t="s">
        <v>681</v>
      </c>
      <c r="B542" t="s">
        <v>1196</v>
      </c>
      <c r="C542">
        <v>1</v>
      </c>
      <c r="D542">
        <v>0</v>
      </c>
      <c r="E542">
        <v>1</v>
      </c>
      <c r="F542">
        <v>3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1.9</v>
      </c>
      <c r="O542">
        <v>2.96</v>
      </c>
      <c r="P542">
        <v>0</v>
      </c>
      <c r="Q542">
        <v>0.1</v>
      </c>
      <c r="R542">
        <v>0</v>
      </c>
      <c r="S542" s="2">
        <f t="shared" si="8"/>
        <v>2.9249999999999998</v>
      </c>
    </row>
    <row r="543" spans="1:19" x14ac:dyDescent="0.2">
      <c r="A543" t="s">
        <v>674</v>
      </c>
      <c r="B543" t="s">
        <v>1206</v>
      </c>
      <c r="C543">
        <v>62</v>
      </c>
      <c r="D543">
        <v>0</v>
      </c>
      <c r="E543">
        <v>69.099999999999994</v>
      </c>
      <c r="F543">
        <v>283</v>
      </c>
      <c r="G543">
        <v>5</v>
      </c>
      <c r="H543">
        <v>18</v>
      </c>
      <c r="I543">
        <v>24</v>
      </c>
      <c r="J543">
        <v>2</v>
      </c>
      <c r="K543">
        <v>68</v>
      </c>
      <c r="L543">
        <v>1</v>
      </c>
      <c r="M543">
        <v>2.34</v>
      </c>
      <c r="N543">
        <v>2.25</v>
      </c>
      <c r="O543">
        <v>2.93</v>
      </c>
      <c r="P543">
        <v>2.1</v>
      </c>
      <c r="Q543">
        <v>3.1</v>
      </c>
      <c r="R543">
        <v>0.2</v>
      </c>
      <c r="S543" s="2">
        <f t="shared" si="8"/>
        <v>2.9828871201157741</v>
      </c>
    </row>
    <row r="544" spans="1:19" x14ac:dyDescent="0.2">
      <c r="A544" t="s">
        <v>681</v>
      </c>
      <c r="B544" t="s">
        <v>889</v>
      </c>
      <c r="C544">
        <v>19</v>
      </c>
      <c r="D544">
        <v>7</v>
      </c>
      <c r="E544">
        <v>28.2</v>
      </c>
      <c r="F544">
        <v>113</v>
      </c>
      <c r="G544">
        <v>2</v>
      </c>
      <c r="H544">
        <v>2</v>
      </c>
      <c r="I544">
        <v>8</v>
      </c>
      <c r="J544">
        <v>0</v>
      </c>
      <c r="K544">
        <v>27</v>
      </c>
      <c r="L544">
        <v>1</v>
      </c>
      <c r="M544">
        <v>0.63</v>
      </c>
      <c r="N544">
        <v>0.72</v>
      </c>
      <c r="O544">
        <v>2.92</v>
      </c>
      <c r="P544">
        <v>0.7</v>
      </c>
      <c r="Q544">
        <v>1.6</v>
      </c>
      <c r="R544">
        <v>0.6</v>
      </c>
      <c r="S544" s="2">
        <f t="shared" si="8"/>
        <v>2.8895390070921985</v>
      </c>
    </row>
    <row r="545" spans="1:19" x14ac:dyDescent="0.2">
      <c r="A545" t="s">
        <v>681</v>
      </c>
      <c r="B545" t="s">
        <v>922</v>
      </c>
      <c r="C545">
        <v>32</v>
      </c>
      <c r="D545">
        <v>0</v>
      </c>
      <c r="E545">
        <v>49.1</v>
      </c>
      <c r="F545">
        <v>199</v>
      </c>
      <c r="G545">
        <v>5</v>
      </c>
      <c r="H545">
        <v>16</v>
      </c>
      <c r="I545">
        <v>11</v>
      </c>
      <c r="J545">
        <v>0</v>
      </c>
      <c r="K545">
        <v>50</v>
      </c>
      <c r="L545">
        <v>0</v>
      </c>
      <c r="M545">
        <v>2.92</v>
      </c>
      <c r="N545">
        <v>0.82</v>
      </c>
      <c r="O545">
        <v>2.92</v>
      </c>
      <c r="P545">
        <v>1</v>
      </c>
      <c r="Q545">
        <v>1</v>
      </c>
      <c r="R545">
        <v>-0.2</v>
      </c>
      <c r="S545" s="2">
        <f t="shared" si="8"/>
        <v>2.8842668024439915</v>
      </c>
    </row>
    <row r="546" spans="1:19" x14ac:dyDescent="0.2">
      <c r="A546" t="s">
        <v>681</v>
      </c>
      <c r="B546" t="s">
        <v>1149</v>
      </c>
      <c r="C546">
        <v>39</v>
      </c>
      <c r="D546">
        <v>0</v>
      </c>
      <c r="E546">
        <v>43</v>
      </c>
      <c r="F546">
        <v>171</v>
      </c>
      <c r="G546">
        <v>3</v>
      </c>
      <c r="H546">
        <v>8</v>
      </c>
      <c r="I546">
        <v>9</v>
      </c>
      <c r="J546">
        <v>0</v>
      </c>
      <c r="K546">
        <v>37</v>
      </c>
      <c r="L546">
        <v>2</v>
      </c>
      <c r="M546">
        <v>1.67</v>
      </c>
      <c r="N546">
        <v>1</v>
      </c>
      <c r="O546">
        <v>2.91</v>
      </c>
      <c r="P546">
        <v>0.8</v>
      </c>
      <c r="Q546">
        <v>1.5</v>
      </c>
      <c r="R546">
        <v>0.1</v>
      </c>
      <c r="S546" s="2">
        <f t="shared" si="8"/>
        <v>2.878488372093023</v>
      </c>
    </row>
    <row r="547" spans="1:19" x14ac:dyDescent="0.2">
      <c r="A547" t="s">
        <v>681</v>
      </c>
      <c r="B547" t="s">
        <v>1254</v>
      </c>
      <c r="C547">
        <v>26</v>
      </c>
      <c r="D547">
        <v>0</v>
      </c>
      <c r="E547">
        <v>40.200000000000003</v>
      </c>
      <c r="F547">
        <v>171</v>
      </c>
      <c r="G547">
        <v>1</v>
      </c>
      <c r="H547">
        <v>8</v>
      </c>
      <c r="I547">
        <v>13</v>
      </c>
      <c r="J547">
        <v>0</v>
      </c>
      <c r="K547">
        <v>27</v>
      </c>
      <c r="L547">
        <v>0</v>
      </c>
      <c r="M547">
        <v>1.55</v>
      </c>
      <c r="N547">
        <v>0.8</v>
      </c>
      <c r="O547">
        <v>2.91</v>
      </c>
      <c r="P547">
        <v>0.8</v>
      </c>
      <c r="Q547">
        <v>1.4</v>
      </c>
      <c r="R547">
        <v>-0.4</v>
      </c>
      <c r="S547" s="2">
        <f t="shared" si="8"/>
        <v>2.8752487562189053</v>
      </c>
    </row>
    <row r="548" spans="1:19" x14ac:dyDescent="0.2">
      <c r="A548" t="s">
        <v>681</v>
      </c>
      <c r="B548" t="s">
        <v>735</v>
      </c>
      <c r="C548">
        <v>45</v>
      </c>
      <c r="D548">
        <v>3</v>
      </c>
      <c r="E548">
        <v>70.099999999999994</v>
      </c>
      <c r="F548">
        <v>292</v>
      </c>
      <c r="G548">
        <v>4</v>
      </c>
      <c r="H548">
        <v>23</v>
      </c>
      <c r="I548">
        <v>23</v>
      </c>
      <c r="J548">
        <v>4</v>
      </c>
      <c r="K548">
        <v>57</v>
      </c>
      <c r="L548">
        <v>0</v>
      </c>
      <c r="M548">
        <v>2.82</v>
      </c>
      <c r="N548">
        <v>1.31</v>
      </c>
      <c r="O548">
        <v>2.88</v>
      </c>
      <c r="P548">
        <v>1.7</v>
      </c>
      <c r="Q548">
        <v>1.8</v>
      </c>
      <c r="R548">
        <v>0.1</v>
      </c>
      <c r="S548" s="2">
        <f t="shared" si="8"/>
        <v>3.0248573466476461</v>
      </c>
    </row>
    <row r="549" spans="1:19" x14ac:dyDescent="0.2">
      <c r="A549" t="s">
        <v>681</v>
      </c>
      <c r="B549" t="s">
        <v>985</v>
      </c>
      <c r="C549">
        <v>42</v>
      </c>
      <c r="D549">
        <v>0</v>
      </c>
      <c r="E549">
        <v>42.1</v>
      </c>
      <c r="F549">
        <v>176</v>
      </c>
      <c r="G549">
        <v>3</v>
      </c>
      <c r="H549">
        <v>14</v>
      </c>
      <c r="I549">
        <v>14</v>
      </c>
      <c r="J549">
        <v>2</v>
      </c>
      <c r="K549">
        <v>40</v>
      </c>
      <c r="L549">
        <v>0</v>
      </c>
      <c r="M549">
        <v>2.98</v>
      </c>
      <c r="N549">
        <v>1.25</v>
      </c>
      <c r="O549">
        <v>2.84</v>
      </c>
      <c r="P549">
        <v>1</v>
      </c>
      <c r="Q549">
        <v>1</v>
      </c>
      <c r="R549">
        <v>-0.1</v>
      </c>
      <c r="S549" s="2">
        <f t="shared" si="8"/>
        <v>2.94875296912114</v>
      </c>
    </row>
    <row r="550" spans="1:19" x14ac:dyDescent="0.2">
      <c r="A550" t="s">
        <v>681</v>
      </c>
      <c r="B550" t="s">
        <v>997</v>
      </c>
      <c r="C550">
        <v>52</v>
      </c>
      <c r="D550">
        <v>0</v>
      </c>
      <c r="E550">
        <v>62.1</v>
      </c>
      <c r="F550">
        <v>249</v>
      </c>
      <c r="G550">
        <v>5</v>
      </c>
      <c r="H550">
        <v>22</v>
      </c>
      <c r="I550">
        <v>20</v>
      </c>
      <c r="J550">
        <v>3</v>
      </c>
      <c r="K550">
        <v>65</v>
      </c>
      <c r="L550">
        <v>2</v>
      </c>
      <c r="M550">
        <v>3.18</v>
      </c>
      <c r="N550">
        <v>1.44</v>
      </c>
      <c r="O550">
        <v>2.83</v>
      </c>
      <c r="P550">
        <v>1.5</v>
      </c>
      <c r="Q550">
        <v>1.4</v>
      </c>
      <c r="R550">
        <v>0.5</v>
      </c>
      <c r="S550" s="2">
        <f t="shared" si="8"/>
        <v>2.9411030595813203</v>
      </c>
    </row>
    <row r="551" spans="1:19" x14ac:dyDescent="0.2">
      <c r="A551" t="s">
        <v>672</v>
      </c>
      <c r="B551" t="s">
        <v>1111</v>
      </c>
      <c r="C551">
        <v>8</v>
      </c>
      <c r="D551">
        <v>8</v>
      </c>
      <c r="E551">
        <v>42</v>
      </c>
      <c r="F551">
        <v>186</v>
      </c>
      <c r="G551">
        <v>2</v>
      </c>
      <c r="H551">
        <v>17</v>
      </c>
      <c r="I551">
        <v>16</v>
      </c>
      <c r="J551">
        <v>0</v>
      </c>
      <c r="K551">
        <v>40</v>
      </c>
      <c r="L551">
        <v>0</v>
      </c>
      <c r="M551">
        <v>3.21</v>
      </c>
      <c r="N551">
        <v>1.08</v>
      </c>
      <c r="O551">
        <v>2.81</v>
      </c>
      <c r="P551">
        <v>1.3</v>
      </c>
      <c r="Q551">
        <v>0.9</v>
      </c>
      <c r="R551">
        <v>0</v>
      </c>
      <c r="S551" s="2">
        <f t="shared" si="8"/>
        <v>2.782142857142857</v>
      </c>
    </row>
    <row r="552" spans="1:19" x14ac:dyDescent="0.2">
      <c r="A552" t="s">
        <v>681</v>
      </c>
      <c r="B552" t="s">
        <v>1138</v>
      </c>
      <c r="C552">
        <v>8</v>
      </c>
      <c r="D552">
        <v>0</v>
      </c>
      <c r="E552">
        <v>19.100000000000001</v>
      </c>
      <c r="F552">
        <v>69</v>
      </c>
      <c r="G552">
        <v>1</v>
      </c>
      <c r="H552">
        <v>1</v>
      </c>
      <c r="I552">
        <v>4</v>
      </c>
      <c r="J552">
        <v>0</v>
      </c>
      <c r="K552">
        <v>14</v>
      </c>
      <c r="L552">
        <v>0</v>
      </c>
      <c r="M552">
        <v>0.47</v>
      </c>
      <c r="N552">
        <v>0.7</v>
      </c>
      <c r="O552">
        <v>2.8</v>
      </c>
      <c r="P552">
        <v>0.4</v>
      </c>
      <c r="Q552">
        <v>1</v>
      </c>
      <c r="R552">
        <v>0.3</v>
      </c>
      <c r="S552" s="2">
        <f t="shared" si="8"/>
        <v>2.7679319371727749</v>
      </c>
    </row>
    <row r="553" spans="1:19" x14ac:dyDescent="0.2">
      <c r="A553" t="s">
        <v>681</v>
      </c>
      <c r="B553" t="s">
        <v>1055</v>
      </c>
      <c r="C553">
        <v>36</v>
      </c>
      <c r="D553">
        <v>0</v>
      </c>
      <c r="E553">
        <v>61</v>
      </c>
      <c r="F553">
        <v>235</v>
      </c>
      <c r="G553">
        <v>3</v>
      </c>
      <c r="H553">
        <v>18</v>
      </c>
      <c r="I553">
        <v>12</v>
      </c>
      <c r="J553">
        <v>0</v>
      </c>
      <c r="K553">
        <v>47</v>
      </c>
      <c r="L553">
        <v>3</v>
      </c>
      <c r="M553">
        <v>2.5099999999999998</v>
      </c>
      <c r="N553">
        <v>0.72</v>
      </c>
      <c r="O553">
        <v>2.79</v>
      </c>
      <c r="P553">
        <v>1.3</v>
      </c>
      <c r="Q553">
        <v>1.5</v>
      </c>
      <c r="R553">
        <v>-0.2</v>
      </c>
      <c r="S553" s="2">
        <f t="shared" si="8"/>
        <v>2.7610655737704914</v>
      </c>
    </row>
    <row r="554" spans="1:19" x14ac:dyDescent="0.2">
      <c r="A554" t="s">
        <v>681</v>
      </c>
      <c r="B554" t="s">
        <v>1205</v>
      </c>
      <c r="C554">
        <v>15</v>
      </c>
      <c r="D554">
        <v>0</v>
      </c>
      <c r="E554">
        <v>17.100000000000001</v>
      </c>
      <c r="F554">
        <v>70</v>
      </c>
      <c r="G554">
        <v>1</v>
      </c>
      <c r="H554">
        <v>7</v>
      </c>
      <c r="I554">
        <v>4</v>
      </c>
      <c r="J554">
        <v>0</v>
      </c>
      <c r="K554">
        <v>17</v>
      </c>
      <c r="L554">
        <v>2</v>
      </c>
      <c r="M554">
        <v>2.08</v>
      </c>
      <c r="N554">
        <v>1.08</v>
      </c>
      <c r="O554">
        <v>2.78</v>
      </c>
      <c r="P554">
        <v>0.4</v>
      </c>
      <c r="Q554">
        <v>0.2</v>
      </c>
      <c r="R554">
        <v>-0.5</v>
      </c>
      <c r="S554" s="2">
        <f t="shared" si="8"/>
        <v>2.7495614035087717</v>
      </c>
    </row>
    <row r="555" spans="1:19" x14ac:dyDescent="0.2">
      <c r="A555" t="s">
        <v>672</v>
      </c>
      <c r="B555" t="s">
        <v>746</v>
      </c>
      <c r="C555">
        <v>33</v>
      </c>
      <c r="D555">
        <v>33</v>
      </c>
      <c r="E555">
        <v>235</v>
      </c>
      <c r="F555">
        <v>956</v>
      </c>
      <c r="G555">
        <v>16</v>
      </c>
      <c r="H555">
        <v>92</v>
      </c>
      <c r="I555">
        <v>43</v>
      </c>
      <c r="J555">
        <v>0</v>
      </c>
      <c r="K555">
        <v>203</v>
      </c>
      <c r="L555">
        <v>7</v>
      </c>
      <c r="M555">
        <v>3.37</v>
      </c>
      <c r="N555">
        <v>0.98</v>
      </c>
      <c r="O555">
        <v>2.75</v>
      </c>
      <c r="P555">
        <v>7.7</v>
      </c>
      <c r="Q555">
        <v>5.7</v>
      </c>
      <c r="R555">
        <v>0.4</v>
      </c>
      <c r="S555" s="2">
        <f t="shared" si="8"/>
        <v>2.7207446808510638</v>
      </c>
    </row>
    <row r="556" spans="1:19" x14ac:dyDescent="0.2">
      <c r="A556" t="s">
        <v>681</v>
      </c>
      <c r="B556" t="s">
        <v>786</v>
      </c>
      <c r="C556">
        <v>28</v>
      </c>
      <c r="D556">
        <v>0</v>
      </c>
      <c r="E556">
        <v>32.1</v>
      </c>
      <c r="F556">
        <v>126</v>
      </c>
      <c r="G556">
        <v>2</v>
      </c>
      <c r="H556">
        <v>9</v>
      </c>
      <c r="I556">
        <v>5</v>
      </c>
      <c r="J556">
        <v>3</v>
      </c>
      <c r="K556">
        <v>21</v>
      </c>
      <c r="L556">
        <v>1</v>
      </c>
      <c r="M556">
        <v>2.23</v>
      </c>
      <c r="N556">
        <v>1.37</v>
      </c>
      <c r="O556">
        <v>2.74</v>
      </c>
      <c r="P556">
        <v>0.8</v>
      </c>
      <c r="Q556">
        <v>1</v>
      </c>
      <c r="R556">
        <v>-0.5</v>
      </c>
      <c r="S556" s="2">
        <f t="shared" si="8"/>
        <v>2.9873052959501556</v>
      </c>
    </row>
    <row r="557" spans="1:19" x14ac:dyDescent="0.2">
      <c r="A557" t="s">
        <v>681</v>
      </c>
      <c r="B557" t="s">
        <v>1001</v>
      </c>
      <c r="C557">
        <v>29</v>
      </c>
      <c r="D557">
        <v>0</v>
      </c>
      <c r="E557">
        <v>46</v>
      </c>
      <c r="F557">
        <v>205</v>
      </c>
      <c r="G557">
        <v>2</v>
      </c>
      <c r="H557">
        <v>26</v>
      </c>
      <c r="I557">
        <v>15</v>
      </c>
      <c r="J557">
        <v>0</v>
      </c>
      <c r="K557">
        <v>42</v>
      </c>
      <c r="L557">
        <v>1</v>
      </c>
      <c r="M557">
        <v>3.91</v>
      </c>
      <c r="N557">
        <v>0.98</v>
      </c>
      <c r="O557">
        <v>2.74</v>
      </c>
      <c r="P557">
        <v>1</v>
      </c>
      <c r="Q557">
        <v>-0.2</v>
      </c>
      <c r="R557">
        <v>-0.8</v>
      </c>
      <c r="S557" s="2">
        <f t="shared" si="8"/>
        <v>2.7076086956521737</v>
      </c>
    </row>
    <row r="558" spans="1:19" x14ac:dyDescent="0.2">
      <c r="A558" t="s">
        <v>681</v>
      </c>
      <c r="B558" t="s">
        <v>900</v>
      </c>
      <c r="C558">
        <v>57</v>
      </c>
      <c r="D558">
        <v>0</v>
      </c>
      <c r="E558">
        <v>57</v>
      </c>
      <c r="F558">
        <v>238</v>
      </c>
      <c r="G558">
        <v>4</v>
      </c>
      <c r="H558">
        <v>18</v>
      </c>
      <c r="I558">
        <v>15</v>
      </c>
      <c r="J558">
        <v>4</v>
      </c>
      <c r="K558">
        <v>55</v>
      </c>
      <c r="L558">
        <v>4</v>
      </c>
      <c r="M558">
        <v>2.84</v>
      </c>
      <c r="N558">
        <v>1.53</v>
      </c>
      <c r="O558">
        <v>2.73</v>
      </c>
      <c r="P558">
        <v>1.6</v>
      </c>
      <c r="Q558">
        <v>1.6</v>
      </c>
      <c r="R558">
        <v>0.2</v>
      </c>
      <c r="S558" s="2">
        <f t="shared" si="8"/>
        <v>2.907456140350877</v>
      </c>
    </row>
    <row r="559" spans="1:19" x14ac:dyDescent="0.2">
      <c r="A559" t="s">
        <v>674</v>
      </c>
      <c r="B559" t="s">
        <v>911</v>
      </c>
      <c r="C559">
        <v>57</v>
      </c>
      <c r="D559">
        <v>0</v>
      </c>
      <c r="E559">
        <v>70.2</v>
      </c>
      <c r="F559">
        <v>284</v>
      </c>
      <c r="G559">
        <v>7</v>
      </c>
      <c r="H559">
        <v>17</v>
      </c>
      <c r="I559">
        <v>14</v>
      </c>
      <c r="J559">
        <v>2</v>
      </c>
      <c r="K559">
        <v>74</v>
      </c>
      <c r="L559">
        <v>1</v>
      </c>
      <c r="M559">
        <v>2.17</v>
      </c>
      <c r="N559">
        <v>2.11</v>
      </c>
      <c r="O559">
        <v>2.7</v>
      </c>
      <c r="P559">
        <v>2.4</v>
      </c>
      <c r="Q559">
        <v>3.3</v>
      </c>
      <c r="R559">
        <v>0.1</v>
      </c>
      <c r="S559" s="2">
        <f t="shared" si="8"/>
        <v>2.754059829059829</v>
      </c>
    </row>
    <row r="560" spans="1:19" x14ac:dyDescent="0.2">
      <c r="A560" t="s">
        <v>674</v>
      </c>
      <c r="B560" t="s">
        <v>1229</v>
      </c>
      <c r="C560">
        <v>70</v>
      </c>
      <c r="D560">
        <v>0</v>
      </c>
      <c r="E560">
        <v>91.1</v>
      </c>
      <c r="F560">
        <v>354</v>
      </c>
      <c r="G560">
        <v>7</v>
      </c>
      <c r="H560">
        <v>27</v>
      </c>
      <c r="I560">
        <v>22</v>
      </c>
      <c r="J560">
        <v>5</v>
      </c>
      <c r="K560">
        <v>86</v>
      </c>
      <c r="L560">
        <v>2</v>
      </c>
      <c r="M560">
        <v>2.56</v>
      </c>
      <c r="N560">
        <v>2.19</v>
      </c>
      <c r="O560">
        <v>2.69</v>
      </c>
      <c r="P560">
        <v>3.2</v>
      </c>
      <c r="Q560">
        <v>3.5</v>
      </c>
      <c r="R560">
        <v>0.4</v>
      </c>
      <c r="S560" s="2">
        <f t="shared" si="8"/>
        <v>2.8262074643249173</v>
      </c>
    </row>
    <row r="561" spans="1:19" x14ac:dyDescent="0.2">
      <c r="A561" t="s">
        <v>672</v>
      </c>
      <c r="B561" t="s">
        <v>1045</v>
      </c>
      <c r="C561">
        <v>25</v>
      </c>
      <c r="D561">
        <v>25</v>
      </c>
      <c r="E561">
        <v>171</v>
      </c>
      <c r="F561">
        <v>675</v>
      </c>
      <c r="G561">
        <v>15</v>
      </c>
      <c r="H561">
        <v>45</v>
      </c>
      <c r="I561">
        <v>32</v>
      </c>
      <c r="J561">
        <v>0</v>
      </c>
      <c r="K561">
        <v>174</v>
      </c>
      <c r="L561">
        <v>3</v>
      </c>
      <c r="M561">
        <v>2.37</v>
      </c>
      <c r="N561">
        <v>0.96</v>
      </c>
      <c r="O561">
        <v>2.67</v>
      </c>
      <c r="P561">
        <v>5.8</v>
      </c>
      <c r="Q561">
        <v>6.9</v>
      </c>
      <c r="R561">
        <v>1.5</v>
      </c>
      <c r="S561" s="2">
        <f t="shared" si="8"/>
        <v>2.6442982456140349</v>
      </c>
    </row>
    <row r="562" spans="1:19" x14ac:dyDescent="0.2">
      <c r="A562" t="s">
        <v>681</v>
      </c>
      <c r="B562" t="s">
        <v>994</v>
      </c>
      <c r="C562">
        <v>37</v>
      </c>
      <c r="D562">
        <v>0</v>
      </c>
      <c r="E562">
        <v>47</v>
      </c>
      <c r="F562">
        <v>186</v>
      </c>
      <c r="G562">
        <v>1</v>
      </c>
      <c r="H562">
        <v>12</v>
      </c>
      <c r="I562">
        <v>17</v>
      </c>
      <c r="J562">
        <v>1</v>
      </c>
      <c r="K562">
        <v>39</v>
      </c>
      <c r="L562">
        <v>1</v>
      </c>
      <c r="M562">
        <v>2.11</v>
      </c>
      <c r="N562">
        <v>1.35</v>
      </c>
      <c r="O562">
        <v>2.66</v>
      </c>
      <c r="P562">
        <v>1.2</v>
      </c>
      <c r="Q562">
        <v>1.6</v>
      </c>
      <c r="R562">
        <v>-0.8</v>
      </c>
      <c r="S562" s="2">
        <f t="shared" si="8"/>
        <v>2.6909574468085102</v>
      </c>
    </row>
    <row r="563" spans="1:19" x14ac:dyDescent="0.2">
      <c r="A563" t="s">
        <v>681</v>
      </c>
      <c r="B563" t="s">
        <v>712</v>
      </c>
      <c r="C563">
        <v>7</v>
      </c>
      <c r="D563">
        <v>0</v>
      </c>
      <c r="E563">
        <v>6.1</v>
      </c>
      <c r="F563">
        <v>25</v>
      </c>
      <c r="G563">
        <v>0</v>
      </c>
      <c r="H563">
        <v>1</v>
      </c>
      <c r="I563">
        <v>2</v>
      </c>
      <c r="J563">
        <v>0</v>
      </c>
      <c r="K563">
        <v>4</v>
      </c>
      <c r="L563">
        <v>0</v>
      </c>
      <c r="M563">
        <v>1.42</v>
      </c>
      <c r="N563">
        <v>1.01</v>
      </c>
      <c r="O563">
        <v>2.64</v>
      </c>
      <c r="P563">
        <v>0.1</v>
      </c>
      <c r="Q563">
        <v>0.2</v>
      </c>
      <c r="R563">
        <v>0</v>
      </c>
      <c r="S563" s="2">
        <f t="shared" si="8"/>
        <v>2.5971311475409835</v>
      </c>
    </row>
    <row r="564" spans="1:19" x14ac:dyDescent="0.2">
      <c r="A564" t="s">
        <v>674</v>
      </c>
      <c r="B564" t="s">
        <v>847</v>
      </c>
      <c r="C564">
        <v>35</v>
      </c>
      <c r="D564">
        <v>0</v>
      </c>
      <c r="E564">
        <v>40.200000000000003</v>
      </c>
      <c r="F564">
        <v>162</v>
      </c>
      <c r="G564">
        <v>2</v>
      </c>
      <c r="H564">
        <v>10</v>
      </c>
      <c r="I564">
        <v>6</v>
      </c>
      <c r="J564">
        <v>0</v>
      </c>
      <c r="K564">
        <v>33</v>
      </c>
      <c r="L564">
        <v>3</v>
      </c>
      <c r="M564">
        <v>2.21</v>
      </c>
      <c r="N564">
        <v>2.09</v>
      </c>
      <c r="O564">
        <v>2.64</v>
      </c>
      <c r="P564">
        <v>1.4</v>
      </c>
      <c r="Q564">
        <v>1.8</v>
      </c>
      <c r="R564">
        <v>-0.4</v>
      </c>
      <c r="S564" s="2">
        <f t="shared" si="8"/>
        <v>2.6016169154228854</v>
      </c>
    </row>
    <row r="565" spans="1:19" x14ac:dyDescent="0.2">
      <c r="A565" t="s">
        <v>681</v>
      </c>
      <c r="B565" t="s">
        <v>913</v>
      </c>
      <c r="C565">
        <v>55</v>
      </c>
      <c r="D565">
        <v>0</v>
      </c>
      <c r="E565">
        <v>60.2</v>
      </c>
      <c r="F565">
        <v>240</v>
      </c>
      <c r="G565">
        <v>4</v>
      </c>
      <c r="H565">
        <v>13</v>
      </c>
      <c r="I565">
        <v>16</v>
      </c>
      <c r="J565">
        <v>1</v>
      </c>
      <c r="K565">
        <v>60</v>
      </c>
      <c r="L565">
        <v>1</v>
      </c>
      <c r="M565">
        <v>1.63</v>
      </c>
      <c r="N565">
        <v>1.27</v>
      </c>
      <c r="O565">
        <v>2.63</v>
      </c>
      <c r="P565">
        <v>1.6</v>
      </c>
      <c r="Q565">
        <v>2.2999999999999998</v>
      </c>
      <c r="R565">
        <v>1.2</v>
      </c>
      <c r="S565" s="2">
        <f t="shared" si="8"/>
        <v>2.642607973421927</v>
      </c>
    </row>
    <row r="566" spans="1:19" x14ac:dyDescent="0.2">
      <c r="A566" t="s">
        <v>681</v>
      </c>
      <c r="B566" t="s">
        <v>1230</v>
      </c>
      <c r="C566">
        <v>8</v>
      </c>
      <c r="D566">
        <v>2</v>
      </c>
      <c r="E566">
        <v>26.2</v>
      </c>
      <c r="F566">
        <v>108</v>
      </c>
      <c r="G566">
        <v>2</v>
      </c>
      <c r="H566">
        <v>9</v>
      </c>
      <c r="I566">
        <v>5</v>
      </c>
      <c r="J566">
        <v>0</v>
      </c>
      <c r="K566">
        <v>28</v>
      </c>
      <c r="L566">
        <v>2</v>
      </c>
      <c r="M566">
        <v>3.04</v>
      </c>
      <c r="N566">
        <v>0.53</v>
      </c>
      <c r="O566">
        <v>2.62</v>
      </c>
      <c r="P566">
        <v>0.8</v>
      </c>
      <c r="Q566">
        <v>0.7</v>
      </c>
      <c r="R566">
        <v>-0.1</v>
      </c>
      <c r="S566" s="2">
        <f t="shared" si="8"/>
        <v>2.5814885496183204</v>
      </c>
    </row>
    <row r="567" spans="1:19" x14ac:dyDescent="0.2">
      <c r="A567" t="s">
        <v>674</v>
      </c>
      <c r="B567" t="s">
        <v>1117</v>
      </c>
      <c r="C567">
        <v>43</v>
      </c>
      <c r="D567">
        <v>0</v>
      </c>
      <c r="E567">
        <v>55.1</v>
      </c>
      <c r="F567">
        <v>226</v>
      </c>
      <c r="G567">
        <v>3</v>
      </c>
      <c r="H567">
        <v>23</v>
      </c>
      <c r="I567">
        <v>12</v>
      </c>
      <c r="J567">
        <v>1</v>
      </c>
      <c r="K567">
        <v>48</v>
      </c>
      <c r="L567">
        <v>1</v>
      </c>
      <c r="M567">
        <v>3.74</v>
      </c>
      <c r="N567">
        <v>1.47</v>
      </c>
      <c r="O567">
        <v>2.58</v>
      </c>
      <c r="P567">
        <v>1.6</v>
      </c>
      <c r="Q567">
        <v>0.8</v>
      </c>
      <c r="R567">
        <v>-0.4</v>
      </c>
      <c r="S567" s="2">
        <f t="shared" si="8"/>
        <v>2.5983212341197821</v>
      </c>
    </row>
    <row r="568" spans="1:19" x14ac:dyDescent="0.2">
      <c r="A568" t="s">
        <v>681</v>
      </c>
      <c r="B568" t="s">
        <v>1089</v>
      </c>
      <c r="C568">
        <v>11</v>
      </c>
      <c r="D568">
        <v>0</v>
      </c>
      <c r="E568">
        <v>12.1</v>
      </c>
      <c r="F568">
        <v>50</v>
      </c>
      <c r="G568">
        <v>0</v>
      </c>
      <c r="H568">
        <v>7</v>
      </c>
      <c r="I568">
        <v>3</v>
      </c>
      <c r="J568">
        <v>0</v>
      </c>
      <c r="K568">
        <v>7</v>
      </c>
      <c r="L568">
        <v>0</v>
      </c>
      <c r="M568">
        <v>4.38</v>
      </c>
      <c r="N568">
        <v>0.71</v>
      </c>
      <c r="O568">
        <v>2.5499999999999998</v>
      </c>
      <c r="P568">
        <v>0.3</v>
      </c>
      <c r="Q568">
        <v>-0.1</v>
      </c>
      <c r="R568">
        <v>-0.3</v>
      </c>
      <c r="S568" s="2">
        <f t="shared" si="8"/>
        <v>2.5117768595041321</v>
      </c>
    </row>
    <row r="569" spans="1:19" x14ac:dyDescent="0.2">
      <c r="A569" t="s">
        <v>681</v>
      </c>
      <c r="B569" t="s">
        <v>772</v>
      </c>
      <c r="C569">
        <v>11</v>
      </c>
      <c r="D569">
        <v>0</v>
      </c>
      <c r="E569">
        <v>18</v>
      </c>
      <c r="F569">
        <v>73</v>
      </c>
      <c r="G569">
        <v>1</v>
      </c>
      <c r="H569">
        <v>7</v>
      </c>
      <c r="I569">
        <v>9</v>
      </c>
      <c r="J569">
        <v>2</v>
      </c>
      <c r="K569">
        <v>21</v>
      </c>
      <c r="L569">
        <v>0</v>
      </c>
      <c r="M569">
        <v>2.5</v>
      </c>
      <c r="N569">
        <v>0.56000000000000005</v>
      </c>
      <c r="O569">
        <v>2.5099999999999998</v>
      </c>
      <c r="P569">
        <v>0.4</v>
      </c>
      <c r="Q569">
        <v>0.3</v>
      </c>
      <c r="R569">
        <v>0.1</v>
      </c>
      <c r="S569" s="2">
        <f t="shared" si="8"/>
        <v>2.8138888888888887</v>
      </c>
    </row>
    <row r="570" spans="1:19" x14ac:dyDescent="0.2">
      <c r="A570" t="s">
        <v>681</v>
      </c>
      <c r="B570" t="s">
        <v>835</v>
      </c>
      <c r="C570">
        <v>26</v>
      </c>
      <c r="D570">
        <v>0</v>
      </c>
      <c r="E570">
        <v>31.1</v>
      </c>
      <c r="F570">
        <v>133</v>
      </c>
      <c r="G570">
        <v>2</v>
      </c>
      <c r="H570">
        <v>9</v>
      </c>
      <c r="I570">
        <v>5</v>
      </c>
      <c r="J570">
        <v>0</v>
      </c>
      <c r="K570">
        <v>29</v>
      </c>
      <c r="L570">
        <v>1</v>
      </c>
      <c r="M570">
        <v>2.59</v>
      </c>
      <c r="N570">
        <v>1.21</v>
      </c>
      <c r="O570">
        <v>2.5099999999999998</v>
      </c>
      <c r="P570">
        <v>0.8</v>
      </c>
      <c r="Q570">
        <v>0.9</v>
      </c>
      <c r="R570">
        <v>0.5</v>
      </c>
      <c r="S570" s="2">
        <f t="shared" si="8"/>
        <v>2.4748392282958198</v>
      </c>
    </row>
    <row r="571" spans="1:19" x14ac:dyDescent="0.2">
      <c r="A571" t="s">
        <v>681</v>
      </c>
      <c r="B571" t="s">
        <v>948</v>
      </c>
      <c r="C571">
        <v>16</v>
      </c>
      <c r="D571">
        <v>0</v>
      </c>
      <c r="E571">
        <v>15.1</v>
      </c>
      <c r="F571">
        <v>74</v>
      </c>
      <c r="G571">
        <v>1</v>
      </c>
      <c r="H571">
        <v>13</v>
      </c>
      <c r="I571">
        <v>4</v>
      </c>
      <c r="J571">
        <v>0</v>
      </c>
      <c r="K571">
        <v>16</v>
      </c>
      <c r="L571">
        <v>0</v>
      </c>
      <c r="M571">
        <v>7.63</v>
      </c>
      <c r="N571">
        <v>1.44</v>
      </c>
      <c r="O571">
        <v>2.5</v>
      </c>
      <c r="P571">
        <v>0.5</v>
      </c>
      <c r="Q571">
        <v>-0.6</v>
      </c>
      <c r="R571">
        <v>0</v>
      </c>
      <c r="S571" s="2">
        <f t="shared" si="8"/>
        <v>2.4614238410596023</v>
      </c>
    </row>
    <row r="572" spans="1:19" x14ac:dyDescent="0.2">
      <c r="A572" t="s">
        <v>681</v>
      </c>
      <c r="B572" t="s">
        <v>1019</v>
      </c>
      <c r="C572">
        <v>5</v>
      </c>
      <c r="D572">
        <v>0</v>
      </c>
      <c r="E572">
        <v>8</v>
      </c>
      <c r="F572">
        <v>29</v>
      </c>
      <c r="G572">
        <v>0</v>
      </c>
      <c r="H572">
        <v>0</v>
      </c>
      <c r="I572">
        <v>2</v>
      </c>
      <c r="J572">
        <v>0</v>
      </c>
      <c r="K572">
        <v>5</v>
      </c>
      <c r="L572">
        <v>0</v>
      </c>
      <c r="M572">
        <v>0</v>
      </c>
      <c r="N572">
        <v>0.65</v>
      </c>
      <c r="O572">
        <v>2.46</v>
      </c>
      <c r="P572">
        <v>0.2</v>
      </c>
      <c r="Q572">
        <v>0.5</v>
      </c>
      <c r="R572">
        <v>0</v>
      </c>
      <c r="S572" s="2">
        <f t="shared" si="8"/>
        <v>2.4249999999999998</v>
      </c>
    </row>
    <row r="573" spans="1:19" x14ac:dyDescent="0.2">
      <c r="A573" t="s">
        <v>681</v>
      </c>
      <c r="B573" t="s">
        <v>984</v>
      </c>
      <c r="C573">
        <v>47</v>
      </c>
      <c r="D573">
        <v>0</v>
      </c>
      <c r="E573">
        <v>50.2</v>
      </c>
      <c r="F573">
        <v>219</v>
      </c>
      <c r="G573">
        <v>3</v>
      </c>
      <c r="H573">
        <v>24</v>
      </c>
      <c r="I573">
        <v>22</v>
      </c>
      <c r="J573">
        <v>6</v>
      </c>
      <c r="K573">
        <v>61</v>
      </c>
      <c r="L573">
        <v>2</v>
      </c>
      <c r="M573">
        <v>3.55</v>
      </c>
      <c r="N573">
        <v>0.8</v>
      </c>
      <c r="O573">
        <v>2.38</v>
      </c>
      <c r="P573">
        <v>1.3</v>
      </c>
      <c r="Q573">
        <v>0.3</v>
      </c>
      <c r="R573">
        <v>0.4</v>
      </c>
      <c r="S573" s="2">
        <f t="shared" si="8"/>
        <v>2.7058764940239044</v>
      </c>
    </row>
    <row r="574" spans="1:19" x14ac:dyDescent="0.2">
      <c r="A574" t="s">
        <v>681</v>
      </c>
      <c r="B574" t="s">
        <v>1103</v>
      </c>
      <c r="C574">
        <v>28</v>
      </c>
      <c r="D574">
        <v>0</v>
      </c>
      <c r="E574">
        <v>28.1</v>
      </c>
      <c r="F574">
        <v>114</v>
      </c>
      <c r="G574">
        <v>1</v>
      </c>
      <c r="H574">
        <v>8</v>
      </c>
      <c r="I574">
        <v>6</v>
      </c>
      <c r="J574">
        <v>0</v>
      </c>
      <c r="K574">
        <v>27</v>
      </c>
      <c r="L574">
        <v>1</v>
      </c>
      <c r="M574">
        <v>2.2200000000000002</v>
      </c>
      <c r="N574">
        <v>1.1599999999999999</v>
      </c>
      <c r="O574">
        <v>2.25</v>
      </c>
      <c r="P574">
        <v>0.8</v>
      </c>
      <c r="Q574">
        <v>0.8</v>
      </c>
      <c r="R574">
        <v>0.7</v>
      </c>
      <c r="S574" s="2">
        <f t="shared" si="8"/>
        <v>2.213256227758007</v>
      </c>
    </row>
    <row r="575" spans="1:19" x14ac:dyDescent="0.2">
      <c r="A575" t="s">
        <v>681</v>
      </c>
      <c r="B575" t="s">
        <v>728</v>
      </c>
      <c r="C575">
        <v>6</v>
      </c>
      <c r="D575">
        <v>0</v>
      </c>
      <c r="E575">
        <v>14.2</v>
      </c>
      <c r="F575">
        <v>72</v>
      </c>
      <c r="G575">
        <v>0</v>
      </c>
      <c r="H575">
        <v>10</v>
      </c>
      <c r="I575">
        <v>3</v>
      </c>
      <c r="J575">
        <v>0</v>
      </c>
      <c r="K575">
        <v>12</v>
      </c>
      <c r="L575">
        <v>1</v>
      </c>
      <c r="M575">
        <v>4.3</v>
      </c>
      <c r="N575">
        <v>1.1100000000000001</v>
      </c>
      <c r="O575">
        <v>2.14</v>
      </c>
      <c r="P575">
        <v>0.5</v>
      </c>
      <c r="Q575">
        <v>-0.2</v>
      </c>
      <c r="R575">
        <v>0.3</v>
      </c>
      <c r="S575" s="2">
        <f t="shared" si="8"/>
        <v>2.0799295774647883</v>
      </c>
    </row>
    <row r="576" spans="1:19" x14ac:dyDescent="0.2">
      <c r="A576" t="s">
        <v>681</v>
      </c>
      <c r="B576" t="s">
        <v>1200</v>
      </c>
      <c r="C576">
        <v>4</v>
      </c>
      <c r="D576">
        <v>0</v>
      </c>
      <c r="E576">
        <v>10.1</v>
      </c>
      <c r="F576">
        <v>34</v>
      </c>
      <c r="G576">
        <v>0</v>
      </c>
      <c r="H576">
        <v>0</v>
      </c>
      <c r="I576">
        <v>3</v>
      </c>
      <c r="J576">
        <v>0</v>
      </c>
      <c r="K576">
        <v>9</v>
      </c>
      <c r="L576">
        <v>0</v>
      </c>
      <c r="M576">
        <v>0</v>
      </c>
      <c r="N576">
        <v>0.59</v>
      </c>
      <c r="O576">
        <v>2.08</v>
      </c>
      <c r="P576">
        <v>0.3</v>
      </c>
      <c r="Q576">
        <v>0.6</v>
      </c>
      <c r="R576">
        <v>0</v>
      </c>
      <c r="S576" s="2">
        <f t="shared" si="8"/>
        <v>2.0339108910891088</v>
      </c>
    </row>
    <row r="577" spans="1:19" x14ac:dyDescent="0.2">
      <c r="A577" t="s">
        <v>681</v>
      </c>
      <c r="B577" t="s">
        <v>1016</v>
      </c>
      <c r="C577">
        <v>8</v>
      </c>
      <c r="D577">
        <v>0</v>
      </c>
      <c r="E577">
        <v>11.1</v>
      </c>
      <c r="F577">
        <v>37</v>
      </c>
      <c r="G577">
        <v>1</v>
      </c>
      <c r="H577">
        <v>1</v>
      </c>
      <c r="I577">
        <v>0</v>
      </c>
      <c r="J577">
        <v>0</v>
      </c>
      <c r="K577">
        <v>12</v>
      </c>
      <c r="L577">
        <v>0</v>
      </c>
      <c r="M577">
        <v>0.79</v>
      </c>
      <c r="N577">
        <v>1.05</v>
      </c>
      <c r="O577">
        <v>1.99</v>
      </c>
      <c r="P577">
        <v>0.4</v>
      </c>
      <c r="Q577">
        <v>0.5</v>
      </c>
      <c r="R577">
        <v>0</v>
      </c>
      <c r="S577" s="2">
        <f t="shared" si="8"/>
        <v>1.9340090090090087</v>
      </c>
    </row>
    <row r="578" spans="1:19" x14ac:dyDescent="0.2">
      <c r="A578" t="s">
        <v>681</v>
      </c>
      <c r="B578" t="s">
        <v>1140</v>
      </c>
      <c r="C578">
        <v>2</v>
      </c>
      <c r="D578">
        <v>0</v>
      </c>
      <c r="E578">
        <v>3</v>
      </c>
      <c r="F578">
        <v>15</v>
      </c>
      <c r="G578">
        <v>0</v>
      </c>
      <c r="H578">
        <v>1</v>
      </c>
      <c r="I578">
        <v>1</v>
      </c>
      <c r="J578">
        <v>0</v>
      </c>
      <c r="K578">
        <v>3</v>
      </c>
      <c r="L578">
        <v>0</v>
      </c>
      <c r="M578">
        <v>3</v>
      </c>
      <c r="N578">
        <v>2.57</v>
      </c>
      <c r="O578">
        <v>1.96</v>
      </c>
      <c r="P578">
        <v>0.2</v>
      </c>
      <c r="Q578">
        <v>0.1</v>
      </c>
      <c r="R578">
        <v>0</v>
      </c>
      <c r="S578" s="2">
        <f t="shared" si="8"/>
        <v>1.9249999999999998</v>
      </c>
    </row>
    <row r="579" spans="1:19" x14ac:dyDescent="0.2">
      <c r="A579" t="s">
        <v>674</v>
      </c>
      <c r="B579" t="s">
        <v>1142</v>
      </c>
      <c r="C579">
        <v>53</v>
      </c>
      <c r="D579">
        <v>0</v>
      </c>
      <c r="E579">
        <v>61.2</v>
      </c>
      <c r="F579">
        <v>240</v>
      </c>
      <c r="G579">
        <v>0</v>
      </c>
      <c r="H579">
        <v>9</v>
      </c>
      <c r="I579">
        <v>21</v>
      </c>
      <c r="J579">
        <v>4</v>
      </c>
      <c r="K579">
        <v>61</v>
      </c>
      <c r="L579">
        <v>0</v>
      </c>
      <c r="M579">
        <v>1.17</v>
      </c>
      <c r="N579">
        <v>1.72</v>
      </c>
      <c r="O579">
        <v>1.8</v>
      </c>
      <c r="P579">
        <v>2.8</v>
      </c>
      <c r="Q579">
        <v>3.4</v>
      </c>
      <c r="R579">
        <v>-0.3</v>
      </c>
      <c r="S579" s="2">
        <f t="shared" ref="S579:S605" si="9">(13*G579+3*(L579+I579)-2*K579)/E579+2.925</f>
        <v>1.9609477124183006</v>
      </c>
    </row>
    <row r="580" spans="1:19" x14ac:dyDescent="0.2">
      <c r="A580" t="s">
        <v>672</v>
      </c>
      <c r="B580" t="s">
        <v>1173</v>
      </c>
      <c r="C580">
        <v>2</v>
      </c>
      <c r="D580">
        <v>0</v>
      </c>
      <c r="E580">
        <v>6</v>
      </c>
      <c r="F580">
        <v>27</v>
      </c>
      <c r="G580">
        <v>0</v>
      </c>
      <c r="H580">
        <v>3</v>
      </c>
      <c r="I580">
        <v>1</v>
      </c>
      <c r="J580">
        <v>0</v>
      </c>
      <c r="K580">
        <v>5</v>
      </c>
      <c r="L580">
        <v>0</v>
      </c>
      <c r="M580">
        <v>0</v>
      </c>
      <c r="N580">
        <v>0.39</v>
      </c>
      <c r="O580">
        <v>1.79</v>
      </c>
      <c r="P580">
        <v>0.2</v>
      </c>
      <c r="Q580">
        <v>0</v>
      </c>
      <c r="R580">
        <v>0</v>
      </c>
      <c r="S580" s="2">
        <f t="shared" si="9"/>
        <v>1.7583333333333331</v>
      </c>
    </row>
    <row r="581" spans="1:19" x14ac:dyDescent="0.2">
      <c r="A581" t="s">
        <v>681</v>
      </c>
      <c r="B581" t="s">
        <v>887</v>
      </c>
      <c r="C581">
        <v>61</v>
      </c>
      <c r="D581">
        <v>0</v>
      </c>
      <c r="E581">
        <v>59.2</v>
      </c>
      <c r="F581">
        <v>223</v>
      </c>
      <c r="G581">
        <v>2</v>
      </c>
      <c r="H581">
        <v>8</v>
      </c>
      <c r="I581">
        <v>9</v>
      </c>
      <c r="J581">
        <v>0</v>
      </c>
      <c r="K581">
        <v>69</v>
      </c>
      <c r="L581">
        <v>4</v>
      </c>
      <c r="M581">
        <v>1.21</v>
      </c>
      <c r="N581">
        <v>1.1299999999999999</v>
      </c>
      <c r="O581">
        <v>1.73</v>
      </c>
      <c r="P581">
        <v>2.2000000000000002</v>
      </c>
      <c r="Q581">
        <v>2.6</v>
      </c>
      <c r="R581">
        <v>0.4</v>
      </c>
      <c r="S581" s="2">
        <f t="shared" si="9"/>
        <v>1.6918918918918917</v>
      </c>
    </row>
    <row r="582" spans="1:19" x14ac:dyDescent="0.2">
      <c r="A582" t="s">
        <v>681</v>
      </c>
      <c r="B582" t="s">
        <v>1017</v>
      </c>
      <c r="C582">
        <v>3</v>
      </c>
      <c r="D582">
        <v>0</v>
      </c>
      <c r="E582">
        <v>5.2</v>
      </c>
      <c r="F582">
        <v>18</v>
      </c>
      <c r="G582">
        <v>0</v>
      </c>
      <c r="H582">
        <v>0</v>
      </c>
      <c r="I582">
        <v>0</v>
      </c>
      <c r="J582">
        <v>0</v>
      </c>
      <c r="K582">
        <v>4</v>
      </c>
      <c r="L582">
        <v>0</v>
      </c>
      <c r="M582">
        <v>0</v>
      </c>
      <c r="N582">
        <v>0.27</v>
      </c>
      <c r="O582">
        <v>1.54</v>
      </c>
      <c r="P582">
        <v>0.2</v>
      </c>
      <c r="Q582">
        <v>0.3</v>
      </c>
      <c r="R582">
        <v>0</v>
      </c>
      <c r="S582" s="2">
        <f t="shared" si="9"/>
        <v>1.3865384615384615</v>
      </c>
    </row>
    <row r="583" spans="1:19" x14ac:dyDescent="0.2">
      <c r="A583" t="s">
        <v>674</v>
      </c>
      <c r="B583" t="s">
        <v>1121</v>
      </c>
      <c r="C583">
        <v>27</v>
      </c>
      <c r="D583">
        <v>0</v>
      </c>
      <c r="E583">
        <v>32.200000000000003</v>
      </c>
      <c r="F583">
        <v>130</v>
      </c>
      <c r="G583">
        <v>1</v>
      </c>
      <c r="H583">
        <v>11</v>
      </c>
      <c r="I583">
        <v>6</v>
      </c>
      <c r="J583">
        <v>0</v>
      </c>
      <c r="K583">
        <v>41</v>
      </c>
      <c r="L583">
        <v>1</v>
      </c>
      <c r="M583">
        <v>3.03</v>
      </c>
      <c r="N583">
        <v>2.2000000000000002</v>
      </c>
      <c r="O583">
        <v>1.49</v>
      </c>
      <c r="P583">
        <v>2</v>
      </c>
      <c r="Q583">
        <v>1</v>
      </c>
      <c r="R583">
        <v>0.2</v>
      </c>
      <c r="S583" s="2">
        <f t="shared" si="9"/>
        <v>1.4343167701863353</v>
      </c>
    </row>
    <row r="584" spans="1:19" x14ac:dyDescent="0.2">
      <c r="A584" t="s">
        <v>681</v>
      </c>
      <c r="B584" t="s">
        <v>763</v>
      </c>
      <c r="C584">
        <v>3</v>
      </c>
      <c r="D584">
        <v>0</v>
      </c>
      <c r="E584">
        <v>5.0999999999999996</v>
      </c>
      <c r="F584">
        <v>18</v>
      </c>
      <c r="G584">
        <v>0</v>
      </c>
      <c r="H584">
        <v>0</v>
      </c>
      <c r="I584">
        <v>0</v>
      </c>
      <c r="J584">
        <v>0</v>
      </c>
      <c r="K584">
        <v>4</v>
      </c>
      <c r="L584">
        <v>0</v>
      </c>
      <c r="M584">
        <v>0</v>
      </c>
      <c r="N584">
        <v>0.35</v>
      </c>
      <c r="O584">
        <v>1.46</v>
      </c>
      <c r="P584">
        <v>0.2</v>
      </c>
      <c r="Q584">
        <v>0.3</v>
      </c>
      <c r="R584">
        <v>0</v>
      </c>
      <c r="S584" s="2">
        <f t="shared" si="9"/>
        <v>1.3563725490196075</v>
      </c>
    </row>
    <row r="585" spans="1:19" x14ac:dyDescent="0.2">
      <c r="A585" t="s">
        <v>681</v>
      </c>
      <c r="B585" t="s">
        <v>1210</v>
      </c>
      <c r="C585">
        <v>2</v>
      </c>
      <c r="D585">
        <v>0</v>
      </c>
      <c r="E585">
        <v>2.2000000000000002</v>
      </c>
      <c r="F585">
        <v>11</v>
      </c>
      <c r="G585">
        <v>0</v>
      </c>
      <c r="H585">
        <v>1</v>
      </c>
      <c r="I585">
        <v>0</v>
      </c>
      <c r="J585">
        <v>0</v>
      </c>
      <c r="K585">
        <v>2</v>
      </c>
      <c r="L585">
        <v>0</v>
      </c>
      <c r="M585">
        <v>3.38</v>
      </c>
      <c r="N585">
        <v>0.22</v>
      </c>
      <c r="O585">
        <v>1.46</v>
      </c>
      <c r="P585">
        <v>0.1</v>
      </c>
      <c r="Q585">
        <v>0</v>
      </c>
      <c r="R585">
        <v>-0.1</v>
      </c>
      <c r="S585" s="2">
        <f t="shared" si="9"/>
        <v>1.1068181818181817</v>
      </c>
    </row>
    <row r="586" spans="1:19" x14ac:dyDescent="0.2">
      <c r="A586" t="s">
        <v>672</v>
      </c>
      <c r="B586" t="s">
        <v>1050</v>
      </c>
      <c r="C586">
        <v>1</v>
      </c>
      <c r="D586">
        <v>1</v>
      </c>
      <c r="E586">
        <v>1.2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2</v>
      </c>
      <c r="L586">
        <v>0</v>
      </c>
      <c r="M586">
        <v>0</v>
      </c>
      <c r="N586">
        <v>0.63</v>
      </c>
      <c r="O586">
        <v>0.56000000000000005</v>
      </c>
      <c r="P586">
        <v>0.1</v>
      </c>
      <c r="Q586">
        <v>0.1</v>
      </c>
      <c r="R586">
        <v>0</v>
      </c>
      <c r="S586" s="2">
        <f t="shared" si="9"/>
        <v>-0.40833333333333366</v>
      </c>
    </row>
    <row r="587" spans="1:19" x14ac:dyDescent="0.2">
      <c r="A587" t="s">
        <v>681</v>
      </c>
      <c r="B587" t="s">
        <v>1003</v>
      </c>
      <c r="C587">
        <v>1</v>
      </c>
      <c r="D587">
        <v>0</v>
      </c>
      <c r="E587">
        <v>2.1</v>
      </c>
      <c r="F587">
        <v>7</v>
      </c>
      <c r="G587">
        <v>0</v>
      </c>
      <c r="H587">
        <v>0</v>
      </c>
      <c r="I587">
        <v>0</v>
      </c>
      <c r="J587">
        <v>0</v>
      </c>
      <c r="K587">
        <v>3</v>
      </c>
      <c r="L587">
        <v>0</v>
      </c>
      <c r="M587">
        <v>0</v>
      </c>
      <c r="N587">
        <v>0.61</v>
      </c>
      <c r="O587">
        <v>0.38</v>
      </c>
      <c r="P587">
        <v>0.1</v>
      </c>
      <c r="Q587">
        <v>0.1</v>
      </c>
      <c r="R587">
        <v>0</v>
      </c>
      <c r="S587" s="2">
        <f t="shared" si="9"/>
        <v>6.7857142857142616E-2</v>
      </c>
    </row>
    <row r="588" spans="1:19" x14ac:dyDescent="0.2">
      <c r="A588" t="s">
        <v>672</v>
      </c>
      <c r="B588" t="s">
        <v>714</v>
      </c>
      <c r="C588">
        <v>0</v>
      </c>
      <c r="D588">
        <v>0</v>
      </c>
      <c r="E588">
        <v>0</v>
      </c>
      <c r="F588">
        <v>0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 s="2" t="e">
        <f t="shared" si="9"/>
        <v>#DIV/0!</v>
      </c>
    </row>
    <row r="589" spans="1:19" x14ac:dyDescent="0.2">
      <c r="A589" t="s">
        <v>681</v>
      </c>
      <c r="B589" t="s">
        <v>768</v>
      </c>
      <c r="C589">
        <v>1</v>
      </c>
      <c r="D589">
        <v>0</v>
      </c>
      <c r="E589">
        <v>2.2000000000000002</v>
      </c>
      <c r="F589">
        <v>9</v>
      </c>
      <c r="G589">
        <v>0</v>
      </c>
      <c r="H589">
        <v>0</v>
      </c>
      <c r="I589">
        <v>0</v>
      </c>
      <c r="J589">
        <v>0</v>
      </c>
      <c r="K589">
        <v>4</v>
      </c>
      <c r="L589">
        <v>0</v>
      </c>
      <c r="M589">
        <v>0</v>
      </c>
      <c r="N589">
        <v>0.42</v>
      </c>
      <c r="O589">
        <v>0</v>
      </c>
      <c r="P589">
        <v>0.2</v>
      </c>
      <c r="Q589">
        <v>0.2</v>
      </c>
      <c r="R589">
        <v>0</v>
      </c>
      <c r="S589" s="2">
        <f t="shared" si="9"/>
        <v>-0.71136363636363642</v>
      </c>
    </row>
    <row r="590" spans="1:19" x14ac:dyDescent="0.2">
      <c r="A590" t="s">
        <v>672</v>
      </c>
      <c r="B590" t="s">
        <v>769</v>
      </c>
      <c r="C590">
        <v>0</v>
      </c>
      <c r="D590">
        <v>0</v>
      </c>
      <c r="E590">
        <v>0</v>
      </c>
      <c r="F590">
        <v>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 s="2" t="e">
        <f t="shared" si="9"/>
        <v>#DIV/0!</v>
      </c>
    </row>
    <row r="591" spans="1:19" x14ac:dyDescent="0.2">
      <c r="A591" t="s">
        <v>672</v>
      </c>
      <c r="B591" t="s">
        <v>773</v>
      </c>
      <c r="C591">
        <v>0</v>
      </c>
      <c r="D591">
        <v>0</v>
      </c>
      <c r="E591">
        <v>0</v>
      </c>
      <c r="F591">
        <v>0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 s="2" t="e">
        <f t="shared" si="9"/>
        <v>#DIV/0!</v>
      </c>
    </row>
    <row r="592" spans="1:19" x14ac:dyDescent="0.2">
      <c r="A592" t="s">
        <v>681</v>
      </c>
      <c r="B592" t="s">
        <v>778</v>
      </c>
      <c r="C592">
        <v>0</v>
      </c>
      <c r="D592">
        <v>0</v>
      </c>
      <c r="E592">
        <v>0</v>
      </c>
      <c r="F592">
        <v>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 s="2" t="e">
        <f t="shared" si="9"/>
        <v>#DIV/0!</v>
      </c>
    </row>
    <row r="593" spans="1:19" x14ac:dyDescent="0.2">
      <c r="A593" t="s">
        <v>672</v>
      </c>
      <c r="B593" t="s">
        <v>797</v>
      </c>
      <c r="C593">
        <v>0</v>
      </c>
      <c r="D593">
        <v>0</v>
      </c>
      <c r="E593">
        <v>0</v>
      </c>
      <c r="F593">
        <v>0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 s="2" t="e">
        <f t="shared" si="9"/>
        <v>#DIV/0!</v>
      </c>
    </row>
    <row r="594" spans="1:19" x14ac:dyDescent="0.2">
      <c r="A594" t="s">
        <v>672</v>
      </c>
      <c r="B594" t="s">
        <v>893</v>
      </c>
      <c r="C594">
        <v>0</v>
      </c>
      <c r="D594">
        <v>0</v>
      </c>
      <c r="E594">
        <v>0</v>
      </c>
      <c r="F594">
        <v>0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 s="2" t="e">
        <f t="shared" si="9"/>
        <v>#DIV/0!</v>
      </c>
    </row>
    <row r="595" spans="1:19" x14ac:dyDescent="0.2">
      <c r="A595" t="s">
        <v>672</v>
      </c>
      <c r="B595" t="s">
        <v>904</v>
      </c>
      <c r="C595">
        <v>0</v>
      </c>
      <c r="D595">
        <v>0</v>
      </c>
      <c r="E595">
        <v>0</v>
      </c>
      <c r="F595">
        <v>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 s="2" t="e">
        <f t="shared" si="9"/>
        <v>#DIV/0!</v>
      </c>
    </row>
    <row r="596" spans="1:19" x14ac:dyDescent="0.2">
      <c r="A596" t="s">
        <v>681</v>
      </c>
      <c r="B596" t="s">
        <v>940</v>
      </c>
      <c r="C596">
        <v>0</v>
      </c>
      <c r="D596">
        <v>0</v>
      </c>
      <c r="E596">
        <v>0</v>
      </c>
      <c r="F596">
        <v>0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 s="2" t="e">
        <f t="shared" si="9"/>
        <v>#DIV/0!</v>
      </c>
    </row>
    <row r="597" spans="1:19" x14ac:dyDescent="0.2">
      <c r="A597" t="s">
        <v>681</v>
      </c>
      <c r="B597" t="s">
        <v>945</v>
      </c>
      <c r="C597">
        <v>1</v>
      </c>
      <c r="D597">
        <v>0</v>
      </c>
      <c r="E597">
        <v>2.1</v>
      </c>
      <c r="F597">
        <v>7</v>
      </c>
      <c r="G597">
        <v>0</v>
      </c>
      <c r="H597">
        <v>0</v>
      </c>
      <c r="I597">
        <v>0</v>
      </c>
      <c r="J597">
        <v>0</v>
      </c>
      <c r="K597">
        <v>4</v>
      </c>
      <c r="L597">
        <v>0</v>
      </c>
      <c r="M597">
        <v>0</v>
      </c>
      <c r="N597">
        <v>0.2</v>
      </c>
      <c r="O597">
        <v>0</v>
      </c>
      <c r="P597">
        <v>0.1</v>
      </c>
      <c r="Q597">
        <v>0.1</v>
      </c>
      <c r="R597">
        <v>0</v>
      </c>
      <c r="S597" s="2">
        <f t="shared" si="9"/>
        <v>-0.88452380952380949</v>
      </c>
    </row>
    <row r="598" spans="1:19" x14ac:dyDescent="0.2">
      <c r="A598" t="s">
        <v>681</v>
      </c>
      <c r="B598" t="s">
        <v>992</v>
      </c>
      <c r="C598">
        <v>1</v>
      </c>
      <c r="D598">
        <v>1</v>
      </c>
      <c r="E598">
        <v>1</v>
      </c>
      <c r="F598">
        <v>5</v>
      </c>
      <c r="G598">
        <v>0</v>
      </c>
      <c r="H598">
        <v>0</v>
      </c>
      <c r="I598">
        <v>1</v>
      </c>
      <c r="J598">
        <v>0</v>
      </c>
      <c r="K598">
        <v>3</v>
      </c>
      <c r="L598">
        <v>0</v>
      </c>
      <c r="M598">
        <v>0</v>
      </c>
      <c r="N598">
        <v>1.52</v>
      </c>
      <c r="O598">
        <v>0</v>
      </c>
      <c r="P598">
        <v>0.1</v>
      </c>
      <c r="Q598">
        <v>0.1</v>
      </c>
      <c r="R598">
        <v>0</v>
      </c>
      <c r="S598" s="2">
        <f t="shared" si="9"/>
        <v>-7.5000000000000178E-2</v>
      </c>
    </row>
    <row r="599" spans="1:19" x14ac:dyDescent="0.2">
      <c r="A599" t="s">
        <v>681</v>
      </c>
      <c r="B599" t="s">
        <v>1002</v>
      </c>
      <c r="C599">
        <v>0</v>
      </c>
      <c r="D599">
        <v>0</v>
      </c>
      <c r="E599">
        <v>0</v>
      </c>
      <c r="F599">
        <v>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 s="2" t="e">
        <f t="shared" si="9"/>
        <v>#DIV/0!</v>
      </c>
    </row>
    <row r="600" spans="1:19" x14ac:dyDescent="0.2">
      <c r="A600" t="s">
        <v>672</v>
      </c>
      <c r="B600" t="s">
        <v>1008</v>
      </c>
      <c r="C600">
        <v>0</v>
      </c>
      <c r="D600">
        <v>0</v>
      </c>
      <c r="E600">
        <v>0</v>
      </c>
      <c r="F600">
        <v>0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 s="2" t="e">
        <f t="shared" si="9"/>
        <v>#DIV/0!</v>
      </c>
    </row>
    <row r="601" spans="1:19" x14ac:dyDescent="0.2">
      <c r="A601" t="s">
        <v>681</v>
      </c>
      <c r="B601" t="s">
        <v>1054</v>
      </c>
      <c r="C601">
        <v>1</v>
      </c>
      <c r="D601">
        <v>0</v>
      </c>
      <c r="E601">
        <v>1</v>
      </c>
      <c r="F601">
        <v>3</v>
      </c>
      <c r="G601">
        <v>0</v>
      </c>
      <c r="H601">
        <v>0</v>
      </c>
      <c r="I601">
        <v>0</v>
      </c>
      <c r="J601">
        <v>0</v>
      </c>
      <c r="K601">
        <v>2</v>
      </c>
      <c r="L601">
        <v>0</v>
      </c>
      <c r="M601">
        <v>0</v>
      </c>
      <c r="N601">
        <v>0.1</v>
      </c>
      <c r="O601">
        <v>0</v>
      </c>
      <c r="P601">
        <v>0.1</v>
      </c>
      <c r="Q601">
        <v>0.1</v>
      </c>
      <c r="R601">
        <v>0</v>
      </c>
      <c r="S601" s="2">
        <f t="shared" si="9"/>
        <v>-1.0750000000000002</v>
      </c>
    </row>
    <row r="602" spans="1:19" x14ac:dyDescent="0.2">
      <c r="A602" t="s">
        <v>672</v>
      </c>
      <c r="B602" t="s">
        <v>1187</v>
      </c>
      <c r="C602">
        <v>0</v>
      </c>
      <c r="D602">
        <v>0</v>
      </c>
      <c r="E602">
        <v>0</v>
      </c>
      <c r="F602">
        <v>0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 s="2" t="e">
        <f t="shared" si="9"/>
        <v>#DIV/0!</v>
      </c>
    </row>
    <row r="603" spans="1:19" x14ac:dyDescent="0.2">
      <c r="A603" t="s">
        <v>672</v>
      </c>
      <c r="B603" t="s">
        <v>1197</v>
      </c>
      <c r="C603">
        <v>0</v>
      </c>
      <c r="D603">
        <v>0</v>
      </c>
      <c r="E603">
        <v>0</v>
      </c>
      <c r="F603">
        <v>0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 s="2" t="e">
        <f t="shared" si="9"/>
        <v>#DIV/0!</v>
      </c>
    </row>
    <row r="604" spans="1:19" x14ac:dyDescent="0.2">
      <c r="A604" t="s">
        <v>681</v>
      </c>
      <c r="B604" t="s">
        <v>1242</v>
      </c>
      <c r="C604">
        <v>0</v>
      </c>
      <c r="D604">
        <v>0</v>
      </c>
      <c r="E604">
        <v>0</v>
      </c>
      <c r="F604">
        <v>0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 s="2" t="e">
        <f t="shared" si="9"/>
        <v>#DIV/0!</v>
      </c>
    </row>
    <row r="605" spans="1:19" x14ac:dyDescent="0.2">
      <c r="A605" t="s">
        <v>672</v>
      </c>
      <c r="B605" t="s">
        <v>1264</v>
      </c>
      <c r="C605">
        <v>0</v>
      </c>
      <c r="D605">
        <v>0</v>
      </c>
      <c r="E605">
        <v>0</v>
      </c>
      <c r="F605">
        <v>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 s="2" t="e">
        <f t="shared" si="9"/>
        <v>#DIV/0!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299DD-0DC3-CA43-B451-864767091FB3}">
  <dimension ref="A1:B83"/>
  <sheetViews>
    <sheetView topLeftCell="A52" workbookViewId="0">
      <selection activeCell="C83" sqref="C83"/>
    </sheetView>
  </sheetViews>
  <sheetFormatPr baseColWidth="10" defaultRowHeight="16" x14ac:dyDescent="0.2"/>
  <sheetData>
    <row r="1" spans="1:2" x14ac:dyDescent="0.2">
      <c r="A1" t="s">
        <v>1300</v>
      </c>
      <c r="B1" t="s">
        <v>1301</v>
      </c>
    </row>
    <row r="2" spans="1:2" x14ac:dyDescent="0.2">
      <c r="A2">
        <v>12</v>
      </c>
      <c r="B2">
        <v>7</v>
      </c>
    </row>
    <row r="3" spans="1:2" x14ac:dyDescent="0.2">
      <c r="A3">
        <v>5</v>
      </c>
      <c r="B3">
        <v>7</v>
      </c>
    </row>
    <row r="4" spans="1:2" x14ac:dyDescent="0.2">
      <c r="A4">
        <v>6</v>
      </c>
      <c r="B4">
        <v>7</v>
      </c>
    </row>
    <row r="5" spans="1:2" x14ac:dyDescent="0.2">
      <c r="A5">
        <v>11</v>
      </c>
      <c r="B5">
        <v>8</v>
      </c>
    </row>
    <row r="6" spans="1:2" x14ac:dyDescent="0.2">
      <c r="A6">
        <v>4</v>
      </c>
      <c r="B6">
        <v>3</v>
      </c>
    </row>
    <row r="7" spans="1:2" x14ac:dyDescent="0.2">
      <c r="A7">
        <v>5</v>
      </c>
      <c r="B7">
        <v>4</v>
      </c>
    </row>
    <row r="8" spans="1:2" x14ac:dyDescent="0.2">
      <c r="A8">
        <v>11</v>
      </c>
      <c r="B8">
        <v>11</v>
      </c>
    </row>
    <row r="9" spans="1:2" x14ac:dyDescent="0.2">
      <c r="A9">
        <v>8</v>
      </c>
      <c r="B9">
        <v>8</v>
      </c>
    </row>
    <row r="10" spans="1:2" x14ac:dyDescent="0.2">
      <c r="A10">
        <v>5</v>
      </c>
      <c r="B10">
        <v>15</v>
      </c>
    </row>
    <row r="11" spans="1:2" x14ac:dyDescent="0.2">
      <c r="A11">
        <v>6</v>
      </c>
      <c r="B11">
        <v>11</v>
      </c>
    </row>
    <row r="12" spans="1:2" x14ac:dyDescent="0.2">
      <c r="A12">
        <v>14</v>
      </c>
      <c r="B12">
        <v>8</v>
      </c>
    </row>
    <row r="13" spans="1:2" x14ac:dyDescent="0.2">
      <c r="A13">
        <v>12</v>
      </c>
      <c r="B13">
        <v>17</v>
      </c>
    </row>
    <row r="14" spans="1:2" x14ac:dyDescent="0.2">
      <c r="A14">
        <v>5</v>
      </c>
      <c r="B14">
        <v>7</v>
      </c>
    </row>
    <row r="15" spans="1:2" x14ac:dyDescent="0.2">
      <c r="A15">
        <v>3</v>
      </c>
      <c r="B15">
        <v>7</v>
      </c>
    </row>
    <row r="16" spans="1:2" x14ac:dyDescent="0.2">
      <c r="A16">
        <v>10</v>
      </c>
      <c r="B16">
        <v>6</v>
      </c>
    </row>
    <row r="17" spans="1:2" x14ac:dyDescent="0.2">
      <c r="A17">
        <v>10</v>
      </c>
      <c r="B17">
        <v>8</v>
      </c>
    </row>
    <row r="18" spans="1:2" x14ac:dyDescent="0.2">
      <c r="A18">
        <v>4</v>
      </c>
      <c r="B18">
        <v>8</v>
      </c>
    </row>
    <row r="19" spans="1:2" x14ac:dyDescent="0.2">
      <c r="A19">
        <v>7</v>
      </c>
      <c r="B19">
        <v>9</v>
      </c>
    </row>
    <row r="20" spans="1:2" x14ac:dyDescent="0.2">
      <c r="A20">
        <v>6</v>
      </c>
      <c r="B20">
        <v>10</v>
      </c>
    </row>
    <row r="21" spans="1:2" x14ac:dyDescent="0.2">
      <c r="A21">
        <v>13</v>
      </c>
      <c r="B21">
        <v>9</v>
      </c>
    </row>
    <row r="22" spans="1:2" x14ac:dyDescent="0.2">
      <c r="A22">
        <v>7</v>
      </c>
      <c r="B22">
        <v>7</v>
      </c>
    </row>
    <row r="23" spans="1:2" x14ac:dyDescent="0.2">
      <c r="A23">
        <v>8</v>
      </c>
      <c r="B23">
        <v>6</v>
      </c>
    </row>
    <row r="24" spans="1:2" x14ac:dyDescent="0.2">
      <c r="A24">
        <v>6</v>
      </c>
      <c r="B24">
        <v>7</v>
      </c>
    </row>
    <row r="25" spans="1:2" x14ac:dyDescent="0.2">
      <c r="A25">
        <v>3</v>
      </c>
      <c r="B25">
        <v>10</v>
      </c>
    </row>
    <row r="26" spans="1:2" x14ac:dyDescent="0.2">
      <c r="A26">
        <v>10</v>
      </c>
      <c r="B26">
        <v>10</v>
      </c>
    </row>
    <row r="27" spans="1:2" x14ac:dyDescent="0.2">
      <c r="A27">
        <v>9</v>
      </c>
      <c r="B27">
        <v>11</v>
      </c>
    </row>
    <row r="28" spans="1:2" x14ac:dyDescent="0.2">
      <c r="A28">
        <v>11</v>
      </c>
      <c r="B28">
        <v>15</v>
      </c>
    </row>
    <row r="29" spans="1:2" x14ac:dyDescent="0.2">
      <c r="A29">
        <v>11</v>
      </c>
      <c r="B29">
        <v>4</v>
      </c>
    </row>
    <row r="30" spans="1:2" x14ac:dyDescent="0.2">
      <c r="A30">
        <v>2</v>
      </c>
      <c r="B30">
        <v>8</v>
      </c>
    </row>
    <row r="31" spans="1:2" x14ac:dyDescent="0.2">
      <c r="A31">
        <v>7</v>
      </c>
      <c r="B31">
        <v>7</v>
      </c>
    </row>
    <row r="32" spans="1:2" x14ac:dyDescent="0.2">
      <c r="A32">
        <v>5</v>
      </c>
      <c r="B32">
        <v>13</v>
      </c>
    </row>
    <row r="33" spans="1:2" x14ac:dyDescent="0.2">
      <c r="A33">
        <v>7</v>
      </c>
      <c r="B33">
        <v>5</v>
      </c>
    </row>
    <row r="34" spans="1:2" x14ac:dyDescent="0.2">
      <c r="A34">
        <v>7</v>
      </c>
      <c r="B34">
        <v>2</v>
      </c>
    </row>
    <row r="35" spans="1:2" x14ac:dyDescent="0.2">
      <c r="A35">
        <v>5</v>
      </c>
      <c r="B35">
        <v>8</v>
      </c>
    </row>
    <row r="36" spans="1:2" x14ac:dyDescent="0.2">
      <c r="A36">
        <v>15</v>
      </c>
      <c r="B36">
        <v>3</v>
      </c>
    </row>
    <row r="37" spans="1:2" x14ac:dyDescent="0.2">
      <c r="A37">
        <v>6</v>
      </c>
      <c r="B37">
        <v>7</v>
      </c>
    </row>
    <row r="38" spans="1:2" x14ac:dyDescent="0.2">
      <c r="A38">
        <v>4</v>
      </c>
      <c r="B38">
        <v>7</v>
      </c>
    </row>
    <row r="39" spans="1:2" x14ac:dyDescent="0.2">
      <c r="A39">
        <v>7</v>
      </c>
      <c r="B39">
        <v>15</v>
      </c>
    </row>
    <row r="40" spans="1:2" x14ac:dyDescent="0.2">
      <c r="A40">
        <v>8</v>
      </c>
      <c r="B40">
        <v>7</v>
      </c>
    </row>
    <row r="41" spans="1:2" x14ac:dyDescent="0.2">
      <c r="A41">
        <v>10</v>
      </c>
      <c r="B41">
        <v>10</v>
      </c>
    </row>
    <row r="42" spans="1:2" x14ac:dyDescent="0.2">
      <c r="A42">
        <v>15</v>
      </c>
      <c r="B42">
        <v>7</v>
      </c>
    </row>
    <row r="43" spans="1:2" x14ac:dyDescent="0.2">
      <c r="A43">
        <v>10</v>
      </c>
      <c r="B43">
        <v>8</v>
      </c>
    </row>
    <row r="44" spans="1:2" x14ac:dyDescent="0.2">
      <c r="A44">
        <v>5</v>
      </c>
      <c r="B44">
        <v>3</v>
      </c>
    </row>
    <row r="45" spans="1:2" x14ac:dyDescent="0.2">
      <c r="A45">
        <v>1</v>
      </c>
      <c r="B45">
        <v>15</v>
      </c>
    </row>
    <row r="46" spans="1:2" x14ac:dyDescent="0.2">
      <c r="A46">
        <v>10</v>
      </c>
      <c r="B46">
        <v>11</v>
      </c>
    </row>
    <row r="47" spans="1:2" x14ac:dyDescent="0.2">
      <c r="A47">
        <v>15</v>
      </c>
      <c r="B47">
        <v>14</v>
      </c>
    </row>
    <row r="48" spans="1:2" x14ac:dyDescent="0.2">
      <c r="A48">
        <v>9</v>
      </c>
      <c r="B48">
        <v>9</v>
      </c>
    </row>
    <row r="49" spans="1:2" x14ac:dyDescent="0.2">
      <c r="A49">
        <v>7</v>
      </c>
      <c r="B49">
        <v>5</v>
      </c>
    </row>
    <row r="50" spans="1:2" x14ac:dyDescent="0.2">
      <c r="A50">
        <v>5</v>
      </c>
      <c r="B50">
        <v>9</v>
      </c>
    </row>
    <row r="51" spans="1:2" x14ac:dyDescent="0.2">
      <c r="A51">
        <v>13</v>
      </c>
      <c r="B51">
        <v>8</v>
      </c>
    </row>
    <row r="52" spans="1:2" x14ac:dyDescent="0.2">
      <c r="A52">
        <v>5</v>
      </c>
      <c r="B52">
        <v>7</v>
      </c>
    </row>
    <row r="53" spans="1:2" x14ac:dyDescent="0.2">
      <c r="A53">
        <v>3</v>
      </c>
      <c r="B53">
        <v>11</v>
      </c>
    </row>
    <row r="54" spans="1:2" x14ac:dyDescent="0.2">
      <c r="A54">
        <v>6</v>
      </c>
      <c r="B54">
        <v>9</v>
      </c>
    </row>
    <row r="55" spans="1:2" x14ac:dyDescent="0.2">
      <c r="A55">
        <v>5</v>
      </c>
      <c r="B55">
        <v>5</v>
      </c>
    </row>
    <row r="56" spans="1:2" x14ac:dyDescent="0.2">
      <c r="A56">
        <v>5</v>
      </c>
      <c r="B56">
        <v>7</v>
      </c>
    </row>
    <row r="57" spans="1:2" x14ac:dyDescent="0.2">
      <c r="A57">
        <v>1</v>
      </c>
      <c r="B57">
        <v>2</v>
      </c>
    </row>
    <row r="58" spans="1:2" x14ac:dyDescent="0.2">
      <c r="A58">
        <v>8</v>
      </c>
      <c r="B58">
        <v>11</v>
      </c>
    </row>
    <row r="59" spans="1:2" x14ac:dyDescent="0.2">
      <c r="A59">
        <v>11</v>
      </c>
      <c r="B59">
        <v>12</v>
      </c>
    </row>
    <row r="60" spans="1:2" x14ac:dyDescent="0.2">
      <c r="A60">
        <v>5</v>
      </c>
      <c r="B60">
        <v>7</v>
      </c>
    </row>
    <row r="61" spans="1:2" x14ac:dyDescent="0.2">
      <c r="A61">
        <v>1</v>
      </c>
      <c r="B61">
        <v>6</v>
      </c>
    </row>
    <row r="62" spans="1:2" x14ac:dyDescent="0.2">
      <c r="A62">
        <v>8</v>
      </c>
      <c r="B62">
        <v>11</v>
      </c>
    </row>
    <row r="63" spans="1:2" x14ac:dyDescent="0.2">
      <c r="A63">
        <v>3</v>
      </c>
      <c r="B63">
        <v>17</v>
      </c>
    </row>
    <row r="64" spans="1:2" x14ac:dyDescent="0.2">
      <c r="A64">
        <v>6</v>
      </c>
      <c r="B64">
        <v>6</v>
      </c>
    </row>
    <row r="65" spans="1:2" x14ac:dyDescent="0.2">
      <c r="A65">
        <v>4</v>
      </c>
      <c r="B65">
        <v>9</v>
      </c>
    </row>
    <row r="66" spans="1:2" x14ac:dyDescent="0.2">
      <c r="A66">
        <v>4</v>
      </c>
      <c r="B66">
        <v>6</v>
      </c>
    </row>
    <row r="67" spans="1:2" x14ac:dyDescent="0.2">
      <c r="A67">
        <v>5</v>
      </c>
      <c r="B67">
        <v>8</v>
      </c>
    </row>
    <row r="68" spans="1:2" x14ac:dyDescent="0.2">
      <c r="A68">
        <v>7</v>
      </c>
      <c r="B68">
        <v>9</v>
      </c>
    </row>
    <row r="69" spans="1:2" x14ac:dyDescent="0.2">
      <c r="A69">
        <v>11</v>
      </c>
      <c r="B69">
        <v>14</v>
      </c>
    </row>
    <row r="70" spans="1:2" x14ac:dyDescent="0.2">
      <c r="A70">
        <v>3</v>
      </c>
      <c r="B70">
        <v>6</v>
      </c>
    </row>
    <row r="71" spans="1:2" x14ac:dyDescent="0.2">
      <c r="A71">
        <v>6</v>
      </c>
      <c r="B71">
        <v>7</v>
      </c>
    </row>
    <row r="72" spans="1:2" x14ac:dyDescent="0.2">
      <c r="A72">
        <v>3</v>
      </c>
      <c r="B72">
        <v>19</v>
      </c>
    </row>
    <row r="73" spans="1:2" x14ac:dyDescent="0.2">
      <c r="A73">
        <v>16</v>
      </c>
      <c r="B73">
        <v>9</v>
      </c>
    </row>
    <row r="74" spans="1:2" x14ac:dyDescent="0.2">
      <c r="A74">
        <v>5</v>
      </c>
      <c r="B74">
        <v>8</v>
      </c>
    </row>
    <row r="75" spans="1:2" x14ac:dyDescent="0.2">
      <c r="A75">
        <v>9</v>
      </c>
      <c r="B75">
        <v>9</v>
      </c>
    </row>
    <row r="76" spans="1:2" x14ac:dyDescent="0.2">
      <c r="A76">
        <v>6</v>
      </c>
      <c r="B76">
        <v>20</v>
      </c>
    </row>
    <row r="77" spans="1:2" x14ac:dyDescent="0.2">
      <c r="A77">
        <v>8</v>
      </c>
      <c r="B77">
        <v>2</v>
      </c>
    </row>
    <row r="78" spans="1:2" x14ac:dyDescent="0.2">
      <c r="A78">
        <v>11</v>
      </c>
      <c r="B78">
        <v>11</v>
      </c>
    </row>
    <row r="79" spans="1:2" x14ac:dyDescent="0.2">
      <c r="A79">
        <v>17</v>
      </c>
      <c r="B79">
        <v>7</v>
      </c>
    </row>
    <row r="80" spans="1:2" x14ac:dyDescent="0.2">
      <c r="A80">
        <v>11</v>
      </c>
      <c r="B80">
        <v>10</v>
      </c>
    </row>
    <row r="81" spans="1:2" x14ac:dyDescent="0.2">
      <c r="A81">
        <v>12</v>
      </c>
      <c r="B81">
        <v>9</v>
      </c>
    </row>
    <row r="82" spans="1:2" x14ac:dyDescent="0.2">
      <c r="A82">
        <v>9</v>
      </c>
      <c r="B82">
        <v>9</v>
      </c>
    </row>
    <row r="83" spans="1:2" x14ac:dyDescent="0.2">
      <c r="A83">
        <f>SUM(A2:A82)</f>
        <v>609</v>
      </c>
      <c r="B83">
        <f>SUM(B2:B82)</f>
        <v>704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Process</vt:lpstr>
      <vt:lpstr>Team Data</vt:lpstr>
      <vt:lpstr>Team Hitting Data</vt:lpstr>
      <vt:lpstr>Team Pitching Data</vt:lpstr>
      <vt:lpstr>Catchers</vt:lpstr>
      <vt:lpstr>Hitters</vt:lpstr>
      <vt:lpstr>Pitchers</vt:lpstr>
      <vt:lpstr>Indianapolis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Augsburger, Lauri L</dc:creator>
  <cp:lastModifiedBy>Augsburger, Lauri L</cp:lastModifiedBy>
  <dcterms:created xsi:type="dcterms:W3CDTF">2024-07-06T17:43:51Z</dcterms:created>
  <dcterms:modified xsi:type="dcterms:W3CDTF">2024-07-07T14:51:39Z</dcterms:modified>
</cp:coreProperties>
</file>